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style1.xml" ContentType="application/vnd.ms-office.chartstyle+xml"/>
  <Override PartName="/xl/drawings/drawing1.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52EB0D46-2AB2-423F-A60D-0FCB56308301}" xr6:coauthVersionLast="47" xr6:coauthVersionMax="47" xr10:uidLastSave="{00000000-0000-0000-0000-000000000000}"/>
  <bookViews>
    <workbookView xWindow="-90" yWindow="-90" windowWidth="19380" windowHeight="10380" tabRatio="910" xr2:uid="{00000000-000D-0000-FFFF-FFFF00000000}"/>
  </bookViews>
  <sheets>
    <sheet name="Table 1" sheetId="1" r:id="rId1"/>
    <sheet name="Table 2" sheetId="2" r:id="rId2"/>
    <sheet name="Table 3" sheetId="3" r:id="rId3"/>
    <sheet name="Table 4" sheetId="4" r:id="rId4"/>
    <sheet name="Table 5" sheetId="5" r:id="rId5"/>
    <sheet name="Table 6" sheetId="6" r:id="rId6"/>
    <sheet name="Table 7" sheetId="20" r:id="rId7"/>
    <sheet name="Table 8" sheetId="7" r:id="rId8"/>
    <sheet name="Table 9" sheetId="8" r:id="rId9"/>
    <sheet name="Table 10" sheetId="9" r:id="rId10"/>
    <sheet name="Table 11" sheetId="10" r:id="rId11"/>
    <sheet name="Table 12" sheetId="19" r:id="rId12"/>
    <sheet name="Table 13" sheetId="11" r:id="rId13"/>
    <sheet name="Table 14" sheetId="12" r:id="rId14"/>
    <sheet name="Table 15" sheetId="13" r:id="rId15"/>
    <sheet name="Table 16" sheetId="14" r:id="rId16"/>
    <sheet name="Table 17" sheetId="21" r:id="rId17"/>
    <sheet name="Table 18" sheetId="15" r:id="rId18"/>
    <sheet name="Table 19" sheetId="16" r:id="rId19"/>
    <sheet name="Table 20" sheetId="17"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 i="3" l="1"/>
  <c r="Q23" i="9"/>
  <c r="D20" i="15" l="1"/>
  <c r="E20" i="15"/>
  <c r="F20" i="15"/>
  <c r="C20" i="15"/>
  <c r="K59" i="13"/>
  <c r="K51" i="13"/>
  <c r="K47" i="13"/>
  <c r="C20" i="1"/>
  <c r="D20" i="1"/>
  <c r="E20" i="1"/>
  <c r="F20" i="1"/>
  <c r="G20" i="1"/>
  <c r="H20" i="1"/>
  <c r="I20" i="1"/>
  <c r="B20" i="1"/>
  <c r="B7" i="8" l="1"/>
</calcChain>
</file>

<file path=xl/sharedStrings.xml><?xml version="1.0" encoding="utf-8"?>
<sst xmlns="http://schemas.openxmlformats.org/spreadsheetml/2006/main" count="1595" uniqueCount="348">
  <si>
    <t>Class</t>
  </si>
  <si>
    <t>2006</t>
  </si>
  <si>
    <t>2007</t>
  </si>
  <si>
    <t>2008</t>
  </si>
  <si>
    <t>2009</t>
  </si>
  <si>
    <t>2010</t>
  </si>
  <si>
    <t>2011</t>
  </si>
  <si>
    <t>2012</t>
  </si>
  <si>
    <t>2013</t>
  </si>
  <si>
    <t>2014</t>
  </si>
  <si>
    <t>2015</t>
  </si>
  <si>
    <t>2016</t>
  </si>
  <si>
    <t>2017</t>
  </si>
  <si>
    <t>Used Promise in 12mo</t>
  </si>
  <si>
    <t>Used Promise Any time</t>
  </si>
  <si>
    <t>Eligible</t>
  </si>
  <si>
    <t>% Eligible</t>
  </si>
  <si>
    <t>% Eligible Started College</t>
  </si>
  <si>
    <t>% All Grads Started College</t>
  </si>
  <si>
    <t>% All Started w/in 12 months</t>
  </si>
  <si>
    <t>Eligible Attended College</t>
  </si>
  <si>
    <t>All Grads Attended College</t>
  </si>
  <si>
    <t>Ineligible Grads Attended College</t>
  </si>
  <si>
    <t>All Attended College 12mo</t>
  </si>
  <si>
    <t>Promise Cohort</t>
  </si>
  <si>
    <t>Graduates</t>
  </si>
  <si>
    <t xml:space="preserve">Total </t>
  </si>
  <si>
    <t>Race/Gender</t>
  </si>
  <si>
    <t>% Eligible Graduates</t>
  </si>
  <si>
    <t>Total</t>
  </si>
  <si>
    <t>Eligible Graduates</t>
  </si>
  <si>
    <t>Eligible Grads Used Promise at any Time</t>
  </si>
  <si>
    <t>Grads Attended College Any Time</t>
  </si>
  <si>
    <t>Black</t>
  </si>
  <si>
    <t>White</t>
  </si>
  <si>
    <t>All Years</t>
  </si>
  <si>
    <t>Eligible 2006</t>
  </si>
  <si>
    <t>Eligible 2007</t>
  </si>
  <si>
    <t>Eligible 2008</t>
  </si>
  <si>
    <t>Eligible 2009</t>
  </si>
  <si>
    <t>Eligible 2010</t>
  </si>
  <si>
    <t>Eligible 2011</t>
  </si>
  <si>
    <t>Eligible 2012</t>
  </si>
  <si>
    <t>Eligible 2013</t>
  </si>
  <si>
    <t>Eligible 2014</t>
  </si>
  <si>
    <t>Eligible 2015</t>
  </si>
  <si>
    <t>Eligible 2016</t>
  </si>
  <si>
    <t>Eligible 2017</t>
  </si>
  <si>
    <t>All Eligible</t>
  </si>
  <si>
    <t>All Used</t>
  </si>
  <si>
    <t>Used Promise 2006</t>
  </si>
  <si>
    <t>Used Promise 2007</t>
  </si>
  <si>
    <t>Used Promise 2008</t>
  </si>
  <si>
    <t>Used Promise 2009</t>
  </si>
  <si>
    <t>Used Promise 2010</t>
  </si>
  <si>
    <t>Used Promise 2011</t>
  </si>
  <si>
    <t>Used Promise 2012</t>
  </si>
  <si>
    <t>Used Promise 2013</t>
  </si>
  <si>
    <t>Used Promise 2014</t>
  </si>
  <si>
    <t>Used Promise 2016</t>
  </si>
  <si>
    <t>Used Promise 2015</t>
  </si>
  <si>
    <t>Used Promise 2017</t>
  </si>
  <si>
    <t>All</t>
  </si>
  <si>
    <t>Used 6mo 2006</t>
  </si>
  <si>
    <t>Used 6mo 2007</t>
  </si>
  <si>
    <t>Used 6mo 2008</t>
  </si>
  <si>
    <t>Used 6mo 2009</t>
  </si>
  <si>
    <t>Used 6mo 2010</t>
  </si>
  <si>
    <t>Used 6mo 2011</t>
  </si>
  <si>
    <t>Used 6mo 2012</t>
  </si>
  <si>
    <t>Used 6mo 2013</t>
  </si>
  <si>
    <t>Used 6mo 2014</t>
  </si>
  <si>
    <t>Used 6mo 2015</t>
  </si>
  <si>
    <t>Used 6mo 2016</t>
  </si>
  <si>
    <t>Used 6mo 2017</t>
  </si>
  <si>
    <t>Used 6mo All Years</t>
  </si>
  <si>
    <t>SES/Gender</t>
  </si>
  <si>
    <t>Used 2006</t>
  </si>
  <si>
    <t>Used 2007</t>
  </si>
  <si>
    <t>Used 2008</t>
  </si>
  <si>
    <t>Used 2009</t>
  </si>
  <si>
    <t>Used 2010</t>
  </si>
  <si>
    <t>Used 2011</t>
  </si>
  <si>
    <t>Used 2012</t>
  </si>
  <si>
    <t>Used 2013</t>
  </si>
  <si>
    <t>Used 2014</t>
  </si>
  <si>
    <t>Used 2015</t>
  </si>
  <si>
    <t>Used 2016</t>
  </si>
  <si>
    <t>Used 2017</t>
  </si>
  <si>
    <t>All Years Used</t>
  </si>
  <si>
    <t>All Years Used 6mo</t>
  </si>
  <si>
    <t>High School Graduating Class</t>
  </si>
  <si>
    <t>Number of Graduates</t>
  </si>
  <si>
    <t>% Bachelor's in 6 years</t>
  </si>
  <si>
    <t>% Eligible for Promise</t>
  </si>
  <si>
    <t>Eliglible 2006</t>
  </si>
  <si>
    <t>6yr Bach 2006</t>
  </si>
  <si>
    <t>6yr Bach 2007</t>
  </si>
  <si>
    <t>6yr Bach 2008</t>
  </si>
  <si>
    <t>6yr Bach 2009</t>
  </si>
  <si>
    <t>6yr Bach 2010</t>
  </si>
  <si>
    <t>6yr Bach 2011</t>
  </si>
  <si>
    <t>All 6yr Bach</t>
  </si>
  <si>
    <t>Totals</t>
  </si>
  <si>
    <t>All Promise Eligible</t>
  </si>
  <si>
    <t>Academic Year</t>
  </si>
  <si>
    <t>Fall/Winter Blended K-12 Headcount</t>
  </si>
  <si>
    <t>1985–86</t>
  </si>
  <si>
    <t>1986–87</t>
  </si>
  <si>
    <t>1987–88</t>
  </si>
  <si>
    <t>1988–89</t>
  </si>
  <si>
    <t>1989–90</t>
  </si>
  <si>
    <r>
      <t>1990</t>
    </r>
    <r>
      <rPr>
        <sz val="10"/>
        <rFont val="Times New Roman"/>
        <family val="1"/>
      </rPr>
      <t>–</t>
    </r>
    <r>
      <rPr>
        <sz val="11"/>
        <color theme="1"/>
        <rFont val="Calibri"/>
        <family val="2"/>
        <scheme val="minor"/>
      </rPr>
      <t>91</t>
    </r>
  </si>
  <si>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</si>
  <si>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</si>
  <si>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</si>
  <si>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</si>
  <si>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</si>
  <si>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</si>
  <si>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</si>
  <si>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</si>
  <si>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</si>
  <si>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</si>
  <si>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</si>
  <si>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</si>
  <si>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</si>
  <si>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</si>
  <si>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</si>
  <si>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</si>
  <si>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</si>
  <si>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</si>
  <si>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</si>
  <si>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</si>
  <si>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</si>
  <si>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</si>
  <si>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</si>
  <si>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</si>
  <si>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Community Colleges</t>
  </si>
  <si>
    <t>Universities</t>
  </si>
  <si>
    <t>Delta College</t>
  </si>
  <si>
    <t>Adrian College</t>
  </si>
  <si>
    <t>Central Michigan University</t>
  </si>
  <si>
    <t>Glen Oaks Community College</t>
  </si>
  <si>
    <t>Albion College</t>
  </si>
  <si>
    <t>Eastern Michigan University</t>
  </si>
  <si>
    <t>Grand Rapids Community College</t>
  </si>
  <si>
    <t>Alma College</t>
  </si>
  <si>
    <t>Ferris State University / Kendall School of Art &amp; Design</t>
  </si>
  <si>
    <t>Jackson College</t>
  </si>
  <si>
    <t>Andrews University</t>
  </si>
  <si>
    <t>Grand Valley State University</t>
  </si>
  <si>
    <t>Kalamazoo Electrical JATC</t>
  </si>
  <si>
    <t>Aquinas College</t>
  </si>
  <si>
    <t>Lake Superior State University</t>
  </si>
  <si>
    <t>Kalamazoo Valley Community College</t>
  </si>
  <si>
    <t>Calvin College</t>
  </si>
  <si>
    <t>Michigan State University</t>
  </si>
  <si>
    <t>Kellogg Community College</t>
  </si>
  <si>
    <t>Hillsdale College</t>
  </si>
  <si>
    <t>Michigan Technological University</t>
  </si>
  <si>
    <t>Lake Michigan College</t>
  </si>
  <si>
    <t>Hope College</t>
  </si>
  <si>
    <t>Northern Michigan University</t>
  </si>
  <si>
    <t>Lansing Community College</t>
  </si>
  <si>
    <t>Kalamazoo College</t>
  </si>
  <si>
    <t>Oakland University</t>
  </si>
  <si>
    <t>Macomb Community College</t>
  </si>
  <si>
    <t>Madonna University</t>
  </si>
  <si>
    <t>Saginaw Valley State University</t>
  </si>
  <si>
    <t>Mid Michigan Community College</t>
  </si>
  <si>
    <t>University of Michigan</t>
  </si>
  <si>
    <t>Mott Community College</t>
  </si>
  <si>
    <t>Olivet College</t>
  </si>
  <si>
    <t>University of Michigan Dearborn</t>
  </si>
  <si>
    <t>Muskegon Community College</t>
  </si>
  <si>
    <t>Sienna Heights University</t>
  </si>
  <si>
    <t>University of Michigan Flint</t>
  </si>
  <si>
    <t>North Central Michigan College</t>
  </si>
  <si>
    <t>University of Detroit Mercy</t>
  </si>
  <si>
    <t>Wayne State University</t>
  </si>
  <si>
    <t>Northwestern Michigan College / Great Lakes Maritime Academy</t>
  </si>
  <si>
    <t>Western Michigan University</t>
  </si>
  <si>
    <t>Oakland Community College</t>
  </si>
  <si>
    <t>Schoolcraft College</t>
  </si>
  <si>
    <t>Southwestern Michigan College</t>
  </si>
  <si>
    <t>St. Clair County Community College</t>
  </si>
  <si>
    <t>Washtenaw Community College</t>
  </si>
  <si>
    <t>Wayne County Community College</t>
  </si>
  <si>
    <t>West Shore Community College</t>
  </si>
  <si>
    <t>Other Institutions</t>
  </si>
  <si>
    <t>Glenn Oaks Community College</t>
  </si>
  <si>
    <t>Northwestern Michigan College</t>
  </si>
  <si>
    <t>Community College Percent</t>
  </si>
  <si>
    <t>Total Students Using Promise</t>
  </si>
  <si>
    <t xml:space="preserve">Oakland Community College </t>
  </si>
  <si>
    <t>Promise Students at Community Colleges</t>
  </si>
  <si>
    <t>Ferris State University / Kendall</t>
  </si>
  <si>
    <t>University of Michigan - Dearborn</t>
  </si>
  <si>
    <t>University of Michigan - Flint</t>
  </si>
  <si>
    <t>Promise Students at a University</t>
  </si>
  <si>
    <t>University Percent</t>
  </si>
  <si>
    <t>Marygrove College</t>
  </si>
  <si>
    <t>Siena Heights University</t>
  </si>
  <si>
    <t>University Detroit Mercy</t>
  </si>
  <si>
    <t>Promise Students at an MCA</t>
  </si>
  <si>
    <t>MCA Percent</t>
  </si>
  <si>
    <t>*</t>
  </si>
  <si>
    <t>Female</t>
  </si>
  <si>
    <t>American Indian</t>
  </si>
  <si>
    <t>Asian/Pacific Islander</t>
  </si>
  <si>
    <t>Hispanic/Latino</t>
  </si>
  <si>
    <t>Male</t>
  </si>
  <si>
    <t>Multiracial*</t>
  </si>
  <si>
    <t xml:space="preserve">Male </t>
  </si>
  <si>
    <t xml:space="preserve">The usage is lower for later cohorts because they have not had as much time to take advantage of their Promise. </t>
  </si>
  <si>
    <t xml:space="preserve">1 - Trends in Kalamazoo Promise Scholarship Use </t>
  </si>
  <si>
    <t>4 - Scholarship Use within 6 months by Race and Gender: Percent of Eligible Graduates who used their Promise within 6 months of High School Graduation</t>
  </si>
  <si>
    <t>3 - Scholarship Use by Race/Ethnicity and Gender: Percent of Eligible Graduates who used the Promise at any time</t>
  </si>
  <si>
    <t>*Data for this category are only recorded for 2011 and later.</t>
  </si>
  <si>
    <t>5 - Scholarship Use Ever by Socioeconomic Status (SES)</t>
  </si>
  <si>
    <t>Not Free/Reduced Lunch</t>
  </si>
  <si>
    <t>Free/Reduced Lunch</t>
  </si>
  <si>
    <t>All Students</t>
  </si>
  <si>
    <t xml:space="preserve">Female </t>
  </si>
  <si>
    <t>FRL designation is assigned if the student ever had free or reduced-price lunch during their time in KPS.</t>
  </si>
  <si>
    <t>6 - Scholarship Use within 6 months by Socioeconomic Status (SES)</t>
  </si>
  <si>
    <t>Students*</t>
  </si>
  <si>
    <t>*Students may move their awards from school to school, therefore a single student may be marked as using the Promise at multiple schools. The sum of the row totals is higher than the grand total, which is the number of unique students that have used the Promise.</t>
  </si>
  <si>
    <t>Grand Total*</t>
  </si>
  <si>
    <t xml:space="preserve">% eligible with Bachelor's </t>
  </si>
  <si>
    <t xml:space="preserve">FRL designation is assigned if the student ever had free or reduced-price lunch during their time in KPS. </t>
  </si>
  <si>
    <t>Certificates Earned</t>
  </si>
  <si>
    <t>Associate Degrees Earned</t>
  </si>
  <si>
    <t>Bachelor's Degrees Earned</t>
  </si>
  <si>
    <t>Eligible Students w/ at least one Credential</t>
  </si>
  <si>
    <t>% Eligible with at least one Credential</t>
  </si>
  <si>
    <t>Total Eligible Grads</t>
  </si>
  <si>
    <t>% Eligible grads with at least one Credential</t>
  </si>
  <si>
    <t>Total Eligible with at least one Credential</t>
  </si>
  <si>
    <t>% Eligible Used Promise</t>
  </si>
  <si>
    <t>%Eligible Graduates who used the Promise at any time</t>
  </si>
  <si>
    <t>%Graduates who attended college at any time</t>
  </si>
  <si>
    <t>Graduates w/Bachelor's in 6yrs</t>
  </si>
  <si>
    <t>Eligible Grad w/Bachelor's in 6yrs</t>
  </si>
  <si>
    <t>Graduates earning a Bachelor's in 6 years</t>
  </si>
  <si>
    <t>KP Eligible graduates with Bachelor's in 6 years</t>
  </si>
  <si>
    <t>Eligible w/ Bach in 6yrs</t>
  </si>
  <si>
    <t>All Grads w/ Bach in 6yrs</t>
  </si>
  <si>
    <t>2018</t>
  </si>
  <si>
    <t>Eligible 2018</t>
  </si>
  <si>
    <t>Used Promise 2018</t>
  </si>
  <si>
    <t>Used 6mo 2018</t>
  </si>
  <si>
    <t>Used 2018</t>
  </si>
  <si>
    <t>6yr Bach 2012</t>
  </si>
  <si>
    <t xml:space="preserve">Spring Arbor University </t>
  </si>
  <si>
    <t xml:space="preserve">*MCA: Michigan Colleges Alliance: Private Michigan colleges included in Promise eligibility starting Fall 2015. </t>
  </si>
  <si>
    <t>% Ineligible Grads Started College</t>
  </si>
  <si>
    <t>%With Any Cred</t>
  </si>
  <si>
    <t>%With Bach</t>
  </si>
  <si>
    <t>Loy Norrix</t>
  </si>
  <si>
    <t>Kalamazoo Central</t>
  </si>
  <si>
    <t>Phoenix Alternative</t>
  </si>
  <si>
    <t xml:space="preserve">All Grads </t>
  </si>
  <si>
    <t>Use6 2006</t>
  </si>
  <si>
    <t>Use6 2007</t>
  </si>
  <si>
    <t>Use6 2008</t>
  </si>
  <si>
    <t>Use6 2009</t>
  </si>
  <si>
    <t>Use6 2010</t>
  </si>
  <si>
    <t>Use6 2011</t>
  </si>
  <si>
    <t>Use6 2012</t>
  </si>
  <si>
    <t>Use6 2013</t>
  </si>
  <si>
    <t>Use6 2014</t>
  </si>
  <si>
    <t>Use6 2015</t>
  </si>
  <si>
    <t>Use6 2016</t>
  </si>
  <si>
    <t>Use6 2017</t>
  </si>
  <si>
    <t>Use6 2018</t>
  </si>
  <si>
    <t>All Use6</t>
  </si>
  <si>
    <t>Other*</t>
  </si>
  <si>
    <t>*The Other category includes other alternative programs in KPS.</t>
  </si>
  <si>
    <t>With Bachelor's</t>
  </si>
  <si>
    <t>With Any Credential</t>
  </si>
  <si>
    <t xml:space="preserve">Loy Norrix </t>
  </si>
  <si>
    <t xml:space="preserve">7 - Scholarship Use within 6 Months by High School </t>
  </si>
  <si>
    <t>10 - Enrollment of Kalamazoo Promise Recipients within 6 months of High School Graduation (Community Colleges)</t>
  </si>
  <si>
    <t xml:space="preserve">11 - Enrollment of Kalamazoo Promise Recipients within 6 months of High School Graduation (Universities) </t>
  </si>
  <si>
    <t xml:space="preserve">12 - Enrollment of Kalamazoo Promise Recipients within 6 months of High School Graduation (Michigan Colleges Alliance*) </t>
  </si>
  <si>
    <t>16 - Bachelor's Degree Completion in 6 years for Eligible Students by Socioeconomic Status (SES)</t>
  </si>
  <si>
    <t>18 - Summary of Promise Eligible Graduates' Higher Education Credentials to Date</t>
  </si>
  <si>
    <t>20 - Kalamazoo Public Schools' Enrollment Trend</t>
  </si>
  <si>
    <t>Free/Reduced</t>
  </si>
  <si>
    <t>Not Free/Reduced</t>
  </si>
  <si>
    <t>2019</t>
  </si>
  <si>
    <t>Eligible 2019</t>
  </si>
  <si>
    <t>Used 6mo 2019</t>
  </si>
  <si>
    <t>**Data are suppressed because of low totals.</t>
  </si>
  <si>
    <t>**</t>
  </si>
  <si>
    <t xml:space="preserve">**Data are suppressed because of low totals. </t>
  </si>
  <si>
    <t>Used Promise 2019</t>
  </si>
  <si>
    <t>Use6 2019</t>
  </si>
  <si>
    <t>Used 2019</t>
  </si>
  <si>
    <t>6yr Bach 2013</t>
  </si>
  <si>
    <t>6 yr completion rate, all students</t>
  </si>
  <si>
    <t>6 yr completion rate, Promise eligible</t>
  </si>
  <si>
    <t>2015–16</t>
  </si>
  <si>
    <t>2016–17</t>
  </si>
  <si>
    <t>2017–18</t>
  </si>
  <si>
    <t>2018–19</t>
  </si>
  <si>
    <t>Eligible 2020</t>
  </si>
  <si>
    <t>Used Promise 2020</t>
  </si>
  <si>
    <t>Used 6mo 2020</t>
  </si>
  <si>
    <t>Used 2020</t>
  </si>
  <si>
    <t>Use6 2020</t>
  </si>
  <si>
    <t>Michigan Career and Technical Institute</t>
  </si>
  <si>
    <t>Spring Arbor University</t>
  </si>
  <si>
    <t>Multiracial</t>
  </si>
  <si>
    <t>6yr Bach 2014</t>
  </si>
  <si>
    <t>2019–20</t>
  </si>
  <si>
    <t>Source: The Kalamazoo Promise, updated February 2022</t>
  </si>
  <si>
    <t>*Class of 2021 has not had 12 months to use their Promise.</t>
  </si>
  <si>
    <t>% Eligible Used Promise w/in 12 months</t>
  </si>
  <si>
    <t>2 - College-going Patterns by Demographic Group: Summary for Classes of 2006-2021</t>
  </si>
  <si>
    <t>Eligible 2021</t>
  </si>
  <si>
    <t>Used Promise 2021</t>
  </si>
  <si>
    <t>Used 6mo 2021</t>
  </si>
  <si>
    <t>Used 2021</t>
  </si>
  <si>
    <t>Source: MI School Data, updated February 2022</t>
  </si>
  <si>
    <t>2020-21</t>
  </si>
  <si>
    <t>9 - Enrollment of Kalamazoo Promise Recipients at Local Institutions in Fall 2021</t>
  </si>
  <si>
    <t>8 - Where Have Students Used the Promise? (as of Fall 2021)</t>
  </si>
  <si>
    <t>6yr Bach 2015</t>
  </si>
  <si>
    <t>Source: The Kalamazoo Promise, Updated February 2022</t>
  </si>
  <si>
    <t>Use6 2021</t>
  </si>
  <si>
    <t xml:space="preserve">The classes of 2020-2021 graduated high school during the COVID-19 pandemic, </t>
  </si>
  <si>
    <t xml:space="preserve">therefore their Promise usage and college enrollment numbers differ from earlier classes. </t>
  </si>
  <si>
    <t xml:space="preserve">The numbers of American Indian, Asian/Pacific Islander, and Hispanic graduates </t>
  </si>
  <si>
    <t>are consistently low compared to other groups.</t>
  </si>
  <si>
    <t xml:space="preserve">The classes of 2020-2021 graduated high school during the COVID-19 pandemic, therefore their Promise usage and college enrollment numbers differ from earlier classes. </t>
  </si>
  <si>
    <t>13 - Bachelor's Degree Completion within 6 years for Eligible v. Non-Eligible Students (Classes of 2006-2015)</t>
  </si>
  <si>
    <t xml:space="preserve">*Data for this category are recorded only for 2011 and later. </t>
  </si>
  <si>
    <t>14 - Bachelor's Degree Completion within 6 years by Race and Gender (Clases of 2006-2015)</t>
  </si>
  <si>
    <t>15 - Bachelor's Degree Completion within 6 years by Race and Gender (Classes of 2006-2015)</t>
  </si>
  <si>
    <t>17 - Six Year Credential Completion by High School (Classes of 2006-2015)</t>
  </si>
  <si>
    <t>19.1 Six-year Credential Completion Summary (Classes of 2006-2015) By Gender, FRL Status</t>
  </si>
  <si>
    <t>19 - Six-year Credential Completion Summary (Classes of 2006-2015), by Race/Ethnicity</t>
  </si>
  <si>
    <t>Michigan College Alliance**</t>
  </si>
  <si>
    <t>Marygrove College^</t>
  </si>
  <si>
    <t xml:space="preserve">^Marygrove College no longer has an undergraduate program. </t>
  </si>
  <si>
    <t>**MCA schools were added as Promise-eligible institutions in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</si>
</sst>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Times New Roman"/>
      <family val="1"/>
    </font>
    <font>
      <sz val="1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2" fillId="0" borderId="0" xfId="0" applyFont="1"/>
    <xf numFmtId="9" fontId="0" fillId="0" borderId="0" xfId="1" applyFont="1"/>
    <xf numFmtId="0" fontId="3" fillId="0" borderId="0" xfId="0" applyFont="1"/>
    <xf numFmtId="3" fontId="0" fillId="0" borderId="0" xfId="0" applyNumberFormat="1"/>
    <xf numFmtId="49" fontId="0" fillId="0" borderId="0" xfId="0" applyNumberFormat="1"/>
    <xf numFmtId="16" fontId="0" fillId="0" borderId="0" xfId="0" applyNumberFormat="1"/>
    <xf numFmtId="2" fontId="0" fillId="0" borderId="0" xfId="0" applyNumberFormat="1"/>
    <xf numFmtId="3" fontId="0" fillId="0" borderId="0" xfId="0" applyNumberFormat="1" applyFill="1"/>
    <xf numFmtId="3" fontId="0" fillId="2" borderId="1" xfId="0" applyNumberFormat="1" applyFill="1" applyBorder="1"/>
    <xf numFmtId="3" fontId="0" fillId="2" borderId="2" xfId="0" applyNumberFormat="1" applyFill="1" applyBorder="1"/>
    <xf numFmtId="0" fontId="0" fillId="0" borderId="0" xfId="0" applyFont="1"/>
    <xf numFmtId="0" fontId="5" fillId="0" borderId="0" xfId="0" applyFont="1"/>
    <xf numFmtId="0" fontId="7" fillId="0" borderId="0" xfId="0" applyFont="1" applyAlignment="1"/>
    <xf numFmtId="0" fontId="6" fillId="0" borderId="0" xfId="0" applyFont="1"/>
    <xf numFmtId="0" fontId="9" fillId="0" borderId="0" xfId="0" applyFont="1"/>
    <xf numFmtId="0" fontId="7" fillId="0" borderId="0" xfId="0" applyFont="1"/>
    <xf numFmtId="0" fontId="7" fillId="0" borderId="0" xfId="0" applyFont="1" applyAlignment="1">
      <alignment horizontal="left"/>
    </xf>
    <xf numFmtId="0" fontId="0" fillId="0" borderId="0" xfId="0" applyAlignment="1">
      <alignment horizontal="left"/>
    </xf>
    <xf numFmtId="49" fontId="6" fillId="0" borderId="0" xfId="0" applyNumberFormat="1" applyFont="1" applyFill="1" applyBorder="1"/>
    <xf numFmtId="0" fontId="6" fillId="0" borderId="0" xfId="0" applyFont="1" applyAlignment="1"/>
    <xf numFmtId="0" fontId="0" fillId="0" borderId="0" xfId="0" applyFont="1" applyFill="1"/>
    <xf numFmtId="9" fontId="0" fillId="0" borderId="0" xfId="1" applyFont="1" applyFill="1"/>
    <xf numFmtId="0" fontId="0" fillId="0" borderId="0" xfId="0" applyFill="1"/>
    <xf numFmtId="0" fontId="6" fillId="0" borderId="0" xfId="0" applyFont="1" applyFill="1"/>
    <xf numFmtId="0" fontId="5" fillId="0" borderId="0" xfId="0" applyFont="1" applyFill="1"/>
    <xf numFmtId="9" fontId="0" fillId="0" borderId="0" xfId="1" applyFont="1" applyFill="1" applyAlignment="1">
      <alignment horizontal="right"/>
    </xf>
    <xf numFmtId="0" fontId="6" fillId="0" borderId="0" xfId="0" applyFont="1" applyAlignment="1">
      <alignment wrapText="1"/>
    </xf>
    <xf numFmtId="0" fontId="0" fillId="0" borderId="0" xfId="0" applyAlignment="1">
      <alignment wrapText="1"/>
    </xf>
    <xf numFmtId="1" fontId="0" fillId="0" borderId="0" xfId="0" applyNumberFormat="1"/>
    <xf numFmtId="1" fontId="0" fillId="0" borderId="0" xfId="1" applyNumberFormat="1" applyFont="1"/>
    <xf numFmtId="0" fontId="6" fillId="0" borderId="0" xfId="0" applyFont="1" applyAlignment="1"/>
    <xf numFmtId="0" fontId="0" fillId="0" borderId="0" xfId="0" applyAlignment="1"/>
    <xf numFmtId="0" fontId="0" fillId="0" borderId="0" xfId="0" applyFill="1" applyAlignment="1">
      <alignment horizontal="center"/>
    </xf>
    <xf numFmtId="0" fontId="0" fillId="0" borderId="0" xfId="0" applyAlignment="1">
      <alignment horizontal="center"/>
    </xf>
    <xf numFmtId="0" fontId="6" fillId="0" borderId="0" xfId="0" applyFont="1" applyFill="1" applyAlignment="1">
      <alignment horizontal="center"/>
    </xf>
    <xf numFmtId="9" fontId="0" fillId="0" borderId="0" xfId="1" applyFont="1" applyAlignment="1">
      <alignment horizontal="center"/>
    </xf>
    <xf numFmtId="9" fontId="6" fillId="0" borderId="0" xfId="1" applyFont="1" applyAlignment="1">
      <alignment horizontal="left"/>
    </xf>
    <xf numFmtId="9" fontId="0" fillId="0" borderId="0" xfId="1" applyFont="1" applyFill="1" applyAlignment="1">
      <alignment horizontal="center"/>
    </xf>
    <xf numFmtId="0" fontId="0" fillId="0" borderId="0" xfId="0" applyFill="1" applyAlignment="1">
      <alignment horizontal="right"/>
    </xf>
    <xf numFmtId="9" fontId="0" fillId="0" borderId="0" xfId="0" applyNumberFormat="1"/>
    <xf numFmtId="9" fontId="5" fillId="0" borderId="0" xfId="1" applyFont="1" applyFill="1"/>
    <xf numFmtId="0" fontId="5"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0" fillId="0" borderId="0" xfId="0" applyFont="1" applyFill="1" applyAlignment="1">
      <alignment horizontal="center" wrapText="1"/>
    </xf>
    <xf numFmtId="0" fontId="0" fillId="0" borderId="0" xfId="0" applyFont="1" applyAlignment="1">
      <alignment horizontal="center"/>
    </xf>
    <xf numFmtId="0" fontId="0" fillId="0" borderId="0" xfId="0" quotePrefix="1" applyFont="1" applyAlignment="1">
      <alignment horizontal="center"/>
    </xf>
    <xf numFmtId="9" fontId="0" fillId="0" borderId="0" xfId="1" applyNumberFormat="1"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wrapText="1"/>
    </xf>
    <xf numFmtId="1" fontId="0" fillId="0" borderId="0" xfId="0" applyNumberFormat="1" applyAlignment="1">
      <alignment horizontal="center" wrapText="1"/>
    </xf>
    <xf numFmtId="0" fontId="0" fillId="0" borderId="0" xfId="0" applyAlignment="1">
      <alignment horizontal="center" vertical="center" wrapText="1"/>
    </xf>
    <xf numFmtId="1" fontId="0" fillId="0" borderId="0" xfId="0" applyNumberFormat="1" applyAlignment="1">
      <alignment horizontal="center"/>
    </xf>
    <xf numFmtId="0" fontId="0" fillId="0" borderId="0" xfId="0" applyFill="1" applyAlignment="1">
      <alignment horizontal="center" wrapText="1"/>
    </xf>
    <xf numFmtId="0" fontId="0" fillId="0" borderId="0" xfId="0" applyAlignment="1"/>
    <xf numFmtId="0" fontId="2" fillId="0" borderId="0" xfId="0" applyFont="1" applyAlignment="1">
      <alignment horizontal="center"/>
    </xf>
    <xf numFmtId="0" fontId="6" fillId="0" borderId="0" xfId="0" applyFont="1" applyAlignment="1">
      <alignment horizontal="center"/>
    </xf>
    <xf numFmtId="9" fontId="0" fillId="0" borderId="0" xfId="0" applyNumberFormat="1" applyFill="1" applyAlignment="1">
      <alignment horizontal="center"/>
    </xf>
    <xf numFmtId="0" fontId="5" fillId="0" borderId="0" xfId="0" applyFont="1" applyAlignment="1">
      <alignment wrapText="1"/>
    </xf>
    <xf numFmtId="0" fontId="0" fillId="0" borderId="0" xfId="0" applyFont="1" applyAlignment="1">
      <alignment wrapText="1"/>
    </xf>
    <xf numFmtId="0" fontId="3" fillId="0" borderId="0" xfId="0" applyFont="1" applyAlignment="1">
      <alignment wrapText="1"/>
    </xf>
    <xf numFmtId="1" fontId="0" fillId="0" borderId="0" xfId="0" applyNumberFormat="1" applyFill="1" applyAlignment="1">
      <alignment horizontal="center"/>
    </xf>
    <xf numFmtId="0" fontId="2" fillId="0" borderId="0" xfId="0" applyFont="1" applyAlignment="1">
      <alignment horizontal="left"/>
    </xf>
    <xf numFmtId="0" fontId="0" fillId="0" borderId="0" xfId="0" applyFill="1" applyAlignment="1">
      <alignment horizontal="left"/>
    </xf>
    <xf numFmtId="0" fontId="2" fillId="0" borderId="0" xfId="0" applyFont="1" applyFill="1" applyAlignment="1">
      <alignment horizontal="left"/>
    </xf>
    <xf numFmtId="0" fontId="2" fillId="0" borderId="0" xfId="0" applyFont="1" applyFill="1"/>
    <xf numFmtId="49" fontId="0" fillId="0" borderId="0" xfId="0" applyNumberFormat="1" applyFill="1" applyBorder="1"/>
    <xf numFmtId="0" fontId="6" fillId="0" borderId="0" xfId="0" applyFont="1" applyAlignment="1">
      <alignment horizontal="left" wrapText="1"/>
    </xf>
    <xf numFmtId="0" fontId="0" fillId="0" borderId="0" xfId="0" applyFont="1" applyFill="1" applyAlignment="1">
      <alignment horizontal="center"/>
    </xf>
    <xf numFmtId="0" fontId="5" fillId="0" borderId="0" xfId="0" applyFont="1" applyFill="1" applyAlignment="1">
      <alignment horizontal="center"/>
    </xf>
    <xf numFmtId="9" fontId="5" fillId="0" borderId="0" xfId="1" applyFont="1" applyFill="1" applyAlignment="1">
      <alignment horizontal="center"/>
    </xf>
    <xf numFmtId="0" fontId="0" fillId="0" borderId="0" xfId="0" quotePrefix="1" applyNumberFormat="1" applyAlignment="1">
      <alignment horizontal="center"/>
    </xf>
    <xf numFmtId="0" fontId="0" fillId="0" borderId="0" xfId="0" applyNumberFormat="1" applyAlignment="1">
      <alignment horizontal="center"/>
    </xf>
    <xf numFmtId="0" fontId="7" fillId="0" borderId="0" xfId="0" applyFont="1" applyAlignment="1">
      <alignment horizontal="left"/>
    </xf>
    <xf numFmtId="0" fontId="6" fillId="0" borderId="0" xfId="0" applyFont="1" applyAlignment="1"/>
    <xf numFmtId="0" fontId="7" fillId="0" borderId="0" xfId="0" applyFont="1" applyAlignment="1"/>
    <xf numFmtId="0" fontId="8" fillId="0" borderId="0" xfId="0" applyFont="1" applyAlignment="1"/>
    <xf numFmtId="0" fontId="0" fillId="0" borderId="0" xfId="0" applyAlignment="1"/>
    <xf numFmtId="0" fontId="6" fillId="0" borderId="0" xfId="0" applyFont="1" applyAlignment="1">
      <alignment horizontal="left" wrapText="1"/>
    </xf>
    <xf numFmtId="0" fontId="6" fillId="0" borderId="0" xfId="0" applyFont="1" applyAlignment="1">
      <alignment horizontal="left"/>
    </xf>
  </cellXfs>
  <cellStyles count="2">
    <cellStyle name="Normal" xfId="0" builtinId="0"/>
    <cellStyle name="Percent"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Promise Students'</a:t>
            </a:r>
            <a:r>
              <a:rPr lang="en-US" baseline="0"/>
              <a:t> Enrollment at Local and Other Institutions, Fall 2021</a:t>
            </a:r>
          </a:p>
        </c:rich>
      </c:tx>
      <c:layout>
        <c:manualLayout>
          <c:xMode val="edge"/>
          <c:yMode val="edge"/>
          <c:x val="0.13248506247585629"/>
          <c:y val="4.26179604261796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668294901926805E-2"/>
          <c:y val="0.15552511415525114"/>
          <c:w val="0.47759743237047231"/>
          <c:h val="0.79272450532724514"/>
        </c:manualLayout>
      </c:layout>
      <c:pieChart>
        <c:varyColors val="1"/>
        <c:ser>
          <c:idx val="1"/>
          <c:order val="0"/>
          <c:explosion val="1"/>
          <c:dPt>
            <c:idx val="0"/>
            <c:bubble3D val="0"/>
            <c:spPr>
              <a:solidFill>
                <a:schemeClr val="accent5"/>
              </a:solidFill>
              <a:ln w="19050">
                <a:solidFill>
                  <a:schemeClr val="lt1"/>
                </a:solidFill>
              </a:ln>
              <a:effectLst/>
            </c:spPr>
            <c:extLst>
              <c:ext xmlns:c16="http://schemas.microsoft.com/office/drawing/2014/chart" uri="{C3380CC4-5D6E-409C-BE32-E72D297353CC}">
                <c16:uniqueId val="{00000001-4E13-4701-902B-593E0DDFADF1}"/>
              </c:ext>
            </c:extLst>
          </c:dPt>
          <c:dPt>
            <c:idx val="1"/>
            <c:bubble3D val="0"/>
            <c:spPr>
              <a:solidFill>
                <a:srgbClr val="FF5050"/>
              </a:solidFill>
              <a:ln w="19050">
                <a:solidFill>
                  <a:schemeClr val="lt1"/>
                </a:solidFill>
              </a:ln>
              <a:effectLst/>
            </c:spPr>
            <c:extLst>
              <c:ext xmlns:c16="http://schemas.microsoft.com/office/drawing/2014/chart" uri="{C3380CC4-5D6E-409C-BE32-E72D297353CC}">
                <c16:uniqueId val="{00000003-4E13-4701-902B-593E0DDFADF1}"/>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4E13-4701-902B-593E0DDFADF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13-4701-902B-593E0DDFADF1}"/>
              </c:ext>
            </c:extLst>
          </c:dPt>
          <c:dLbls>
            <c:dLbl>
              <c:idx val="0"/>
              <c:layout>
                <c:manualLayout>
                  <c:x val="-9.7528187243444711E-2"/>
                  <c:y val="0.1023636429008017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35%</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4E13-4701-902B-593E0DDFADF1}"/>
                </c:ext>
              </c:extLst>
            </c:dLbl>
            <c:dLbl>
              <c:idx val="1"/>
              <c:layout>
                <c:manualLayout>
                  <c:x val="1.7780906685151254E-2"/>
                  <c:y val="-0.19026042977504534"/>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27%</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4E13-4701-902B-593E0DDFADF1}"/>
                </c:ext>
              </c:extLst>
            </c:dLbl>
            <c:dLbl>
              <c:idx val="2"/>
              <c:layout>
                <c:manualLayout>
                  <c:x val="0.11962944109290327"/>
                  <c:y val="6.7456225506058259E-2"/>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31%</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4E13-4701-902B-593E0DDFADF1}"/>
                </c:ext>
              </c:extLst>
            </c:dLbl>
            <c:dLbl>
              <c:idx val="3"/>
              <c:layout>
                <c:manualLayout>
                  <c:x val="1.9936098084025605E-2"/>
                  <c:y val="0.12202758901712625"/>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r>
                      <a:rPr lang="en-US" sz="1100" b="1"/>
                      <a:t>7%</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4E13-4701-902B-593E0DDFADF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9'!$A$3:$A$6</c:f>
              <c:strCache>
                <c:ptCount val="4"/>
                <c:pt idx="0">
                  <c:v>Other Institutions</c:v>
                </c:pt>
                <c:pt idx="1">
                  <c:v>Kalamazoo Valley Community College</c:v>
                </c:pt>
                <c:pt idx="2">
                  <c:v>Western Michigan University</c:v>
                </c:pt>
                <c:pt idx="3">
                  <c:v>Kalamazoo College</c:v>
                </c:pt>
              </c:strCache>
            </c:strRef>
          </c:cat>
          <c:val>
            <c:numRef>
              <c:f>'Table 9'!$C$3:$C$6</c:f>
              <c:numCache>
                <c:formatCode>0%</c:formatCode>
                <c:ptCount val="4"/>
                <c:pt idx="0">
                  <c:v>0.353904282115869</c:v>
                </c:pt>
                <c:pt idx="1">
                  <c:v>0.27392947103274562</c:v>
                </c:pt>
                <c:pt idx="2">
                  <c:v>0.30667506297229219</c:v>
                </c:pt>
                <c:pt idx="3">
                  <c:v>6.5491183879093195E-2</c:v>
                </c:pt>
              </c:numCache>
            </c:numRef>
          </c:val>
          <c:extLst>
            <c:ext xmlns:c16="http://schemas.microsoft.com/office/drawing/2014/chart" uri="{C3380CC4-5D6E-409C-BE32-E72D297353CC}">
              <c16:uniqueId val="{00000009-7F58-4BFA-915E-764A43452A1D}"/>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400" b="1">
                <a:solidFill>
                  <a:sysClr val="windowText" lastClr="000000"/>
                </a:solidFill>
              </a:rPr>
              <a:t>Kalamazoo Public</a:t>
            </a:r>
            <a:r>
              <a:rPr lang="en-US" sz="1400" b="1" baseline="0">
                <a:solidFill>
                  <a:sysClr val="windowText" lastClr="000000"/>
                </a:solidFill>
              </a:rPr>
              <a:t> Schools' Enrollment Trend</a:t>
            </a:r>
          </a:p>
          <a:p>
            <a:pPr>
              <a:defRPr>
                <a:solidFill>
                  <a:sysClr val="windowText" lastClr="000000"/>
                </a:solidFill>
              </a:defRPr>
            </a:pPr>
            <a:r>
              <a:rPr lang="en-US" sz="1400" b="1" baseline="0">
                <a:solidFill>
                  <a:sysClr val="windowText" lastClr="000000"/>
                </a:solidFill>
              </a:rPr>
              <a:t>(Updated February 2022)</a:t>
            </a:r>
            <a:endParaRPr lang="en-US" sz="1400" b="1">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'Table 20'!$B$3</c:f>
              <c:strCache>
                <c:ptCount val="1"/>
                <c:pt idx="0">
                  <c:v>Fall/Winter Blended K-12 Headcount</c:v>
                </c:pt>
              </c:strCache>
            </c:strRef>
          </c:tx>
          <c:spPr>
            <a:ln w="28575" cap="rnd">
              <a:solidFill>
                <a:schemeClr val="accent1"/>
              </a:solidFill>
              <a:prstDash val="solid"/>
              <a:round/>
            </a:ln>
            <a:effectLst/>
          </c:spPr>
          <c:marker>
            <c:symbol val="square"/>
            <c:size val="5"/>
            <c:spPr>
              <a:solidFill>
                <a:schemeClr val="accent1"/>
              </a:solidFill>
              <a:ln w="9525">
                <a:solidFill>
                  <a:schemeClr val="accent1"/>
                </a:solidFill>
              </a:ln>
              <a:effectLst/>
            </c:spPr>
          </c:marker>
          <c:cat>
            <c:strRef>
              <c:f>'Table 20'!$A$4:$A$39</c:f>
              <c:strCache>
                <c:ptCount val="36"/>
                <c:pt idx="0">
                  <c:v>1985–86</c:v>
                </c:pt>
                <c:pt idx="1">
                  <c:v>1986–87</c:v>
                </c:pt>
                <c:pt idx="2">
                  <c:v>1987–88</c:v>
                </c:pt>
                <c:pt idx="3">
                  <c:v>1988–89</c:v>
                </c:pt>
                <c:pt idx="4">
                  <c:v>1989–90</c:v>
                </c:pt>
                <c:pt idx="5">
                  <c:v>1990–91</c:v>
                </c:pt>
                <c:pt idx="6">
                  <c:v>1991–92</c:v>
                </c:pt>
                <c:pt idx="7">
                  <c:v>1992–93</c:v>
                </c:pt>
                <c:pt idx="8">
                  <c:v>1993–94</c:v>
                </c:pt>
                <c:pt idx="9">
                  <c:v>1994–95</c:v>
                </c:pt>
                <c:pt idx="10">
                  <c:v>1995–96</c:v>
                </c:pt>
                <c:pt idx="11">
                  <c:v>1996–97</c:v>
                </c:pt>
                <c:pt idx="12">
                  <c:v>1997–98</c:v>
                </c:pt>
                <c:pt idx="13">
                  <c:v>1998–99</c:v>
                </c:pt>
                <c:pt idx="14">
                  <c:v>1999–00</c:v>
                </c:pt>
                <c:pt idx="15">
                  <c:v>2000–01</c:v>
                </c:pt>
                <c:pt idx="16">
                  <c:v>2001–02</c:v>
                </c:pt>
                <c:pt idx="17">
                  <c:v>2002–03</c:v>
                </c:pt>
                <c:pt idx="18">
                  <c:v>2003–04</c:v>
                </c:pt>
                <c:pt idx="19">
                  <c:v>2004–05</c:v>
                </c:pt>
                <c:pt idx="20">
                  <c:v>2005–06</c:v>
                </c:pt>
                <c:pt idx="21">
                  <c:v>2006–07</c:v>
                </c:pt>
                <c:pt idx="22">
                  <c:v>2007–08</c:v>
                </c:pt>
                <c:pt idx="23">
                  <c:v>2008–09</c:v>
                </c:pt>
                <c:pt idx="24">
                  <c:v>2009–10</c:v>
                </c:pt>
                <c:pt idx="25">
                  <c:v>2010–11</c:v>
                </c:pt>
                <c:pt idx="26">
                  <c:v>2011–12</c:v>
                </c:pt>
                <c:pt idx="27">
                  <c:v>2012–13</c:v>
                </c:pt>
                <c:pt idx="28">
                  <c:v>2013–14</c:v>
                </c:pt>
                <c:pt idx="29">
                  <c:v>2014–15</c:v>
                </c:pt>
                <c:pt idx="30">
                  <c:v>2015–16</c:v>
                </c:pt>
                <c:pt idx="31">
                  <c:v>2016–17</c:v>
                </c:pt>
                <c:pt idx="32">
                  <c:v>2017–18</c:v>
                </c:pt>
                <c:pt idx="33">
                  <c:v>2018–19</c:v>
                </c:pt>
                <c:pt idx="34">
                  <c:v>2019–20</c:v>
                </c:pt>
                <c:pt idx="35">
                  <c:v>2020-21</c:v>
                </c:pt>
              </c:strCache>
            </c:strRef>
          </c:cat>
          <c:val>
            <c:numRef>
              <c:f>'Table 20'!$B$4:$B$39</c:f>
              <c:numCache>
                <c:formatCode>#,##0</c:formatCode>
                <c:ptCount val="36"/>
                <c:pt idx="0">
                  <c:v>12636</c:v>
                </c:pt>
                <c:pt idx="1">
                  <c:v>12952</c:v>
                </c:pt>
                <c:pt idx="2">
                  <c:v>12906</c:v>
                </c:pt>
                <c:pt idx="3">
                  <c:v>12475</c:v>
                </c:pt>
                <c:pt idx="4">
                  <c:v>12569</c:v>
                </c:pt>
                <c:pt idx="5">
                  <c:v>12584</c:v>
                </c:pt>
                <c:pt idx="6">
                  <c:v>12582</c:v>
                </c:pt>
                <c:pt idx="7">
                  <c:v>12575</c:v>
                </c:pt>
                <c:pt idx="8">
                  <c:v>12073</c:v>
                </c:pt>
                <c:pt idx="9">
                  <c:v>12202</c:v>
                </c:pt>
                <c:pt idx="10">
                  <c:v>12114</c:v>
                </c:pt>
                <c:pt idx="11">
                  <c:v>11978</c:v>
                </c:pt>
                <c:pt idx="12">
                  <c:v>11899</c:v>
                </c:pt>
                <c:pt idx="13">
                  <c:v>11365</c:v>
                </c:pt>
                <c:pt idx="14">
                  <c:v>11142</c:v>
                </c:pt>
                <c:pt idx="15">
                  <c:v>11003</c:v>
                </c:pt>
                <c:pt idx="16">
                  <c:v>11026</c:v>
                </c:pt>
                <c:pt idx="17">
                  <c:v>10945</c:v>
                </c:pt>
                <c:pt idx="18">
                  <c:v>10647</c:v>
                </c:pt>
                <c:pt idx="19">
                  <c:v>10187</c:v>
                </c:pt>
                <c:pt idx="20">
                  <c:v>10172</c:v>
                </c:pt>
                <c:pt idx="21">
                  <c:v>11212</c:v>
                </c:pt>
                <c:pt idx="22">
                  <c:v>11378</c:v>
                </c:pt>
                <c:pt idx="23">
                  <c:v>11654</c:v>
                </c:pt>
                <c:pt idx="24">
                  <c:v>11970</c:v>
                </c:pt>
                <c:pt idx="25">
                  <c:v>12275</c:v>
                </c:pt>
                <c:pt idx="26">
                  <c:v>12629</c:v>
                </c:pt>
                <c:pt idx="27">
                  <c:v>12682</c:v>
                </c:pt>
                <c:pt idx="28">
                  <c:v>12473</c:v>
                </c:pt>
                <c:pt idx="29">
                  <c:v>12463</c:v>
                </c:pt>
                <c:pt idx="30">
                  <c:v>12624</c:v>
                </c:pt>
                <c:pt idx="31">
                  <c:v>12697</c:v>
                </c:pt>
                <c:pt idx="32">
                  <c:v>12759</c:v>
                </c:pt>
                <c:pt idx="33">
                  <c:v>12777</c:v>
                </c:pt>
                <c:pt idx="34">
                  <c:v>12880</c:v>
                </c:pt>
                <c:pt idx="35">
                  <c:v>12583</c:v>
                </c:pt>
              </c:numCache>
            </c:numRef>
          </c:val>
          <c:smooth val="0"/>
          <c:extLst>
            <c:ext xmlns:c16="http://schemas.microsoft.com/office/drawing/2014/chart" uri="{C3380CC4-5D6E-409C-BE32-E72D297353CC}">
              <c16:uniqueId val="{00000000-FE58-42C6-A833-84129D05429D}"/>
            </c:ext>
          </c:extLst>
        </c:ser>
        <c:dLbls>
          <c:showLegendKey val="0"/>
          <c:showVal val="0"/>
          <c:showCatName val="0"/>
          <c:showSerName val="0"/>
          <c:showPercent val="0"/>
          <c:showBubbleSize val="0"/>
        </c:dLbls>
        <c:marker val="1"/>
        <c:smooth val="0"/>
        <c:axId val="1344742207"/>
        <c:axId val="1286344175"/>
      </c:lineChart>
      <c:catAx>
        <c:axId val="13447422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0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1286344175"/>
        <c:crosses val="autoZero"/>
        <c:auto val="1"/>
        <c:lblAlgn val="ctr"/>
        <c:lblOffset val="100"/>
        <c:noMultiLvlLbl val="0"/>
      </c:catAx>
      <c:valAx>
        <c:axId val="1286344175"/>
        <c:scaling>
          <c:orientation val="minMax"/>
          <c:max val="15000"/>
          <c:min val="9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b="1">
                    <a:solidFill>
                      <a:sysClr val="windowText" lastClr="000000"/>
                    </a:solidFill>
                  </a:rPr>
                  <a:t>Fall/Winter Blended K-12 Headcount</a:t>
                </a:r>
              </a:p>
            </c:rich>
          </c:tx>
          <c:layout>
            <c:manualLayout>
              <c:xMode val="edge"/>
              <c:yMode val="edge"/>
              <c:x val="1.260835303388495E-2"/>
              <c:y val="0.2598378440896680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4742207"/>
        <c:crosses val="autoZero"/>
        <c:crossBetween val="between"/>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609599</xdr:colOff>
      <xdr:row>2</xdr:row>
      <xdr:rowOff>6350</xdr:rowOff>
    </xdr:from>
    <xdr:to>
      <xdr:col>15</xdr:col>
      <xdr:colOff>219074</xdr:colOff>
      <xdr:row>23</xdr:row>
      <xdr:rowOff>171450</xdr:rowOff>
    </xdr:to>
    <xdr:graphicFrame macro="">
      <xdr:nvGraphicFramePr>
        <xdr:cNvPr id="3" name="Chart 2">
          <a:extLst>
            <a:ext uri="{FF2B5EF4-FFF2-40B4-BE49-F238E27FC236}">
              <a16:creationId xmlns:a16="http://schemas.microsoft.com/office/drawing/2014/main" id="{0A9522F7-9DC9-4E66-B5AA-48A0DAD923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590549</xdr:colOff>
      <xdr:row>2</xdr:row>
      <xdr:rowOff>1587</xdr:rowOff>
    </xdr:from>
    <xdr:to>
      <xdr:col>16</xdr:col>
      <xdr:colOff>428624</xdr:colOff>
      <xdr:row>32</xdr:row>
      <xdr:rowOff>104775</xdr:rowOff>
    </xdr:to>
    <xdr:graphicFrame macro="">
      <xdr:nvGraphicFramePr>
        <xdr:cNvPr id="2" name="Chart 1">
          <a:extLst>
            <a:ext uri="{FF2B5EF4-FFF2-40B4-BE49-F238E27FC236}">
              <a16:creationId xmlns:a16="http://schemas.microsoft.com/office/drawing/2014/main" id="{7EC29674-D881-44AF-AA83-A0ADD39EB3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0.61103</cdr:x>
      <cdr:y>0.50427</cdr:y>
    </cdr:from>
    <cdr:to>
      <cdr:x>0.61103</cdr:x>
      <cdr:y>0.70701</cdr:y>
    </cdr:to>
    <cdr:cxnSp macro="">
      <cdr:nvCxnSpPr>
        <cdr:cNvPr id="5" name="Straight Connector 4">
          <a:extLst xmlns:a="http://schemas.openxmlformats.org/drawingml/2006/main">
            <a:ext uri="{FF2B5EF4-FFF2-40B4-BE49-F238E27FC236}">
              <a16:creationId xmlns:a16="http://schemas.microsoft.com/office/drawing/2014/main" id="{E7D57688-A366-42F5-A2D6-0753330E5B20}"/>
            </a:ext>
          </a:extLst>
        </cdr:cNvPr>
        <cdr:cNvCxnSpPr/>
      </cdr:nvCxnSpPr>
      <cdr:spPr>
        <a:xfrm xmlns:a="http://schemas.openxmlformats.org/drawingml/2006/main">
          <a:off x="5115839" y="2837873"/>
          <a:ext cx="0" cy="1140958"/>
        </a:xfrm>
        <a:prstGeom xmlns:a="http://schemas.openxmlformats.org/drawingml/2006/main" prst="line">
          <a:avLst/>
        </a:prstGeom>
        <a:ln xmlns:a="http://schemas.openxmlformats.org/drawingml/2006/main" w="19050"/>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0.57022</cdr:x>
      <cdr:y>0.37534</cdr:y>
    </cdr:from>
    <cdr:to>
      <cdr:x>0.72155</cdr:x>
      <cdr:y>0.53973</cdr:y>
    </cdr:to>
    <cdr:sp macro="" textlink="">
      <cdr:nvSpPr>
        <cdr:cNvPr id="8" name="TextBox 7">
          <a:extLst xmlns:a="http://schemas.openxmlformats.org/drawingml/2006/main">
            <a:ext uri="{FF2B5EF4-FFF2-40B4-BE49-F238E27FC236}">
              <a16:creationId xmlns:a16="http://schemas.microsoft.com/office/drawing/2014/main" id="{FBCBA330-03B8-431B-B9B0-3D17E10AFE1C}"/>
            </a:ext>
          </a:extLst>
        </cdr:cNvPr>
        <cdr:cNvSpPr txBox="1"/>
      </cdr:nvSpPr>
      <cdr:spPr>
        <a:xfrm xmlns:a="http://schemas.openxmlformats.org/drawingml/2006/main">
          <a:off x="4486275" y="1957388"/>
          <a:ext cx="1190625"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400" b="1"/>
            <a:t>Kalamazoo </a:t>
          </a:r>
        </a:p>
        <a:p xmlns:a="http://schemas.openxmlformats.org/drawingml/2006/main">
          <a:r>
            <a:rPr lang="en-US" sz="1400" b="1"/>
            <a:t>Promise </a:t>
          </a:r>
        </a:p>
        <a:p xmlns:a="http://schemas.openxmlformats.org/drawingml/2006/main">
          <a:r>
            <a:rPr lang="en-US" sz="1400" b="1"/>
            <a:t>Announced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abSelected="1" workbookViewId="0">
      <selection activeCell="R9" sqref="R9"/>
    </sheetView>
  </sheetViews>
  <sheetFormatPr defaultRowHeight="14.75" x14ac:dyDescent="0.75"/>
  <cols>
    <col min="1" max="9" width="9.7265625" style="34" customWidth="1"/>
  </cols>
  <sheetData>
    <row r="1" spans="1:17" ht="16" x14ac:dyDescent="0.8">
      <c r="A1" s="75" t="s">
        <v>215</v>
      </c>
      <c r="B1" s="75"/>
      <c r="C1" s="75"/>
      <c r="D1" s="75"/>
      <c r="E1" s="75"/>
      <c r="F1" s="75"/>
      <c r="G1" s="75"/>
      <c r="H1" s="75"/>
      <c r="I1" s="75"/>
    </row>
    <row r="3" spans="1:17" s="43" customFormat="1" ht="68.25" customHeight="1" x14ac:dyDescent="0.75">
      <c r="A3" s="44" t="s">
        <v>0</v>
      </c>
      <c r="B3" s="44" t="s">
        <v>25</v>
      </c>
      <c r="C3" s="44" t="s">
        <v>30</v>
      </c>
      <c r="D3" s="44" t="s">
        <v>14</v>
      </c>
      <c r="E3" s="44" t="s">
        <v>20</v>
      </c>
      <c r="F3" s="45" t="s">
        <v>21</v>
      </c>
      <c r="G3" s="44" t="s">
        <v>22</v>
      </c>
      <c r="H3" s="44" t="s">
        <v>13</v>
      </c>
      <c r="I3" s="44" t="s">
        <v>23</v>
      </c>
      <c r="J3" s="44"/>
      <c r="K3" s="44"/>
      <c r="L3" s="44"/>
      <c r="M3" s="44"/>
      <c r="N3" s="44"/>
    </row>
    <row r="4" spans="1:17" x14ac:dyDescent="0.75">
      <c r="A4" s="46" t="s">
        <v>1</v>
      </c>
      <c r="B4" s="34">
        <v>518</v>
      </c>
      <c r="C4" s="34">
        <v>411</v>
      </c>
      <c r="D4" s="34">
        <v>360</v>
      </c>
      <c r="E4" s="34">
        <v>395</v>
      </c>
      <c r="F4" s="33">
        <v>471</v>
      </c>
      <c r="G4" s="34">
        <v>76</v>
      </c>
      <c r="H4" s="34">
        <v>328</v>
      </c>
      <c r="I4" s="34">
        <v>406</v>
      </c>
      <c r="J4" s="30"/>
      <c r="K4" s="11"/>
      <c r="L4" s="11"/>
      <c r="M4" s="11"/>
      <c r="N4" s="11"/>
    </row>
    <row r="5" spans="1:17" x14ac:dyDescent="0.75">
      <c r="A5" s="46" t="s">
        <v>2</v>
      </c>
      <c r="B5" s="34">
        <v>581</v>
      </c>
      <c r="C5" s="34">
        <v>504</v>
      </c>
      <c r="D5" s="34">
        <v>442</v>
      </c>
      <c r="E5" s="34">
        <v>495</v>
      </c>
      <c r="F5" s="33">
        <v>553</v>
      </c>
      <c r="G5" s="34">
        <v>58</v>
      </c>
      <c r="H5" s="34">
        <v>398</v>
      </c>
      <c r="I5" s="34">
        <v>469</v>
      </c>
      <c r="J5" s="30"/>
      <c r="K5" s="11"/>
      <c r="L5" s="11"/>
      <c r="M5" s="11"/>
      <c r="N5" s="11"/>
    </row>
    <row r="6" spans="1:17" x14ac:dyDescent="0.75">
      <c r="A6" s="46" t="s">
        <v>3</v>
      </c>
      <c r="B6" s="34">
        <v>553</v>
      </c>
      <c r="C6" s="34">
        <v>480</v>
      </c>
      <c r="D6" s="34">
        <v>430</v>
      </c>
      <c r="E6" s="34">
        <v>467</v>
      </c>
      <c r="F6" s="33">
        <v>529</v>
      </c>
      <c r="G6" s="34">
        <v>62</v>
      </c>
      <c r="H6" s="34">
        <v>395</v>
      </c>
      <c r="I6" s="34">
        <v>471</v>
      </c>
      <c r="J6" s="30"/>
      <c r="K6" s="11"/>
      <c r="L6" s="11"/>
      <c r="M6" s="11"/>
      <c r="N6" s="11"/>
    </row>
    <row r="7" spans="1:17" x14ac:dyDescent="0.75">
      <c r="A7" s="46" t="s">
        <v>4</v>
      </c>
      <c r="B7" s="34">
        <v>539</v>
      </c>
      <c r="C7" s="34">
        <v>479</v>
      </c>
      <c r="D7" s="34">
        <v>432</v>
      </c>
      <c r="E7" s="34">
        <v>468</v>
      </c>
      <c r="F7" s="33">
        <v>513</v>
      </c>
      <c r="G7" s="34">
        <v>45</v>
      </c>
      <c r="H7" s="34">
        <v>399</v>
      </c>
      <c r="I7" s="34">
        <v>462</v>
      </c>
      <c r="J7" s="30"/>
      <c r="K7" s="11"/>
      <c r="L7" s="76" t="s">
        <v>317</v>
      </c>
      <c r="M7" s="76"/>
      <c r="N7" s="76"/>
      <c r="O7" s="76"/>
      <c r="P7" s="76"/>
      <c r="Q7" s="76"/>
    </row>
    <row r="8" spans="1:17" x14ac:dyDescent="0.75">
      <c r="A8" s="46" t="s">
        <v>5</v>
      </c>
      <c r="B8" s="34">
        <v>552</v>
      </c>
      <c r="C8" s="34">
        <v>484</v>
      </c>
      <c r="D8" s="34">
        <v>422</v>
      </c>
      <c r="E8" s="34">
        <v>462</v>
      </c>
      <c r="F8" s="33">
        <v>510</v>
      </c>
      <c r="G8" s="34">
        <v>48</v>
      </c>
      <c r="H8" s="34">
        <v>388</v>
      </c>
      <c r="I8" s="34">
        <v>455</v>
      </c>
      <c r="J8" s="30"/>
      <c r="K8" s="11"/>
      <c r="L8" s="20" t="s">
        <v>318</v>
      </c>
      <c r="M8" s="20"/>
      <c r="N8" s="20"/>
    </row>
    <row r="9" spans="1:17" x14ac:dyDescent="0.75">
      <c r="A9" s="46" t="s">
        <v>6</v>
      </c>
      <c r="B9" s="34">
        <v>531</v>
      </c>
      <c r="C9" s="34">
        <v>474</v>
      </c>
      <c r="D9" s="34">
        <v>423</v>
      </c>
      <c r="E9" s="34">
        <v>457</v>
      </c>
      <c r="F9" s="33">
        <v>500</v>
      </c>
      <c r="G9" s="34">
        <v>43</v>
      </c>
      <c r="H9" s="34">
        <v>397</v>
      </c>
      <c r="I9" s="34">
        <v>461</v>
      </c>
      <c r="J9" s="30"/>
      <c r="K9" s="11"/>
      <c r="L9" s="14" t="s">
        <v>332</v>
      </c>
      <c r="M9" s="11"/>
      <c r="N9" s="11"/>
    </row>
    <row r="10" spans="1:17" x14ac:dyDescent="0.75">
      <c r="A10" s="46" t="s">
        <v>7</v>
      </c>
      <c r="B10" s="34">
        <v>596</v>
      </c>
      <c r="C10" s="34">
        <v>531</v>
      </c>
      <c r="D10" s="34">
        <v>465</v>
      </c>
      <c r="E10" s="34">
        <v>502</v>
      </c>
      <c r="F10" s="33">
        <v>551</v>
      </c>
      <c r="G10" s="34">
        <v>49</v>
      </c>
      <c r="H10" s="34">
        <v>430</v>
      </c>
      <c r="I10" s="34">
        <v>499</v>
      </c>
      <c r="J10" s="30"/>
      <c r="K10" s="11"/>
      <c r="L10" s="14" t="s">
        <v>333</v>
      </c>
      <c r="M10" s="11"/>
      <c r="N10" s="11"/>
    </row>
    <row r="11" spans="1:17" x14ac:dyDescent="0.75">
      <c r="A11" s="46" t="s">
        <v>8</v>
      </c>
      <c r="B11" s="34">
        <v>544</v>
      </c>
      <c r="C11" s="34">
        <v>512</v>
      </c>
      <c r="D11" s="34">
        <v>446</v>
      </c>
      <c r="E11" s="34">
        <v>482</v>
      </c>
      <c r="F11" s="33">
        <v>509</v>
      </c>
      <c r="G11" s="34">
        <v>27</v>
      </c>
      <c r="H11" s="34">
        <v>412</v>
      </c>
      <c r="I11" s="34">
        <v>469</v>
      </c>
      <c r="J11" s="30"/>
      <c r="K11" s="11"/>
      <c r="L11" s="11"/>
      <c r="M11" s="11"/>
      <c r="N11" s="11"/>
    </row>
    <row r="12" spans="1:17" x14ac:dyDescent="0.75">
      <c r="A12" s="46" t="s">
        <v>9</v>
      </c>
      <c r="B12" s="34">
        <v>604</v>
      </c>
      <c r="C12" s="34">
        <v>573</v>
      </c>
      <c r="D12" s="34">
        <v>481</v>
      </c>
      <c r="E12" s="34">
        <v>524</v>
      </c>
      <c r="F12" s="33">
        <v>541</v>
      </c>
      <c r="G12" s="34">
        <v>17</v>
      </c>
      <c r="H12" s="34">
        <v>437</v>
      </c>
      <c r="I12" s="34">
        <v>490</v>
      </c>
      <c r="J12" s="30"/>
      <c r="K12" s="11"/>
      <c r="L12" s="11"/>
      <c r="M12" s="11"/>
      <c r="N12" s="11"/>
    </row>
    <row r="13" spans="1:17" x14ac:dyDescent="0.75">
      <c r="A13" s="46" t="s">
        <v>10</v>
      </c>
      <c r="B13" s="34">
        <v>614</v>
      </c>
      <c r="C13" s="34">
        <v>567</v>
      </c>
      <c r="D13" s="34">
        <v>474</v>
      </c>
      <c r="E13" s="34">
        <v>515</v>
      </c>
      <c r="F13" s="33">
        <v>545</v>
      </c>
      <c r="G13" s="34">
        <v>30</v>
      </c>
      <c r="H13" s="34">
        <v>419</v>
      </c>
      <c r="I13" s="34">
        <v>478</v>
      </c>
      <c r="J13" s="30"/>
      <c r="K13" s="11"/>
      <c r="L13" s="11"/>
      <c r="M13" s="11"/>
      <c r="N13" s="11"/>
    </row>
    <row r="14" spans="1:17" x14ac:dyDescent="0.75">
      <c r="A14" s="46" t="s">
        <v>11</v>
      </c>
      <c r="B14" s="34">
        <v>660</v>
      </c>
      <c r="C14" s="34">
        <v>601</v>
      </c>
      <c r="D14" s="34">
        <v>468</v>
      </c>
      <c r="E14" s="34">
        <v>531</v>
      </c>
      <c r="F14" s="33">
        <v>559</v>
      </c>
      <c r="G14" s="34">
        <v>28</v>
      </c>
      <c r="H14" s="34">
        <v>424</v>
      </c>
      <c r="I14" s="34">
        <v>498</v>
      </c>
      <c r="J14" s="30"/>
      <c r="K14" s="11"/>
      <c r="L14" s="11"/>
      <c r="M14" s="11"/>
      <c r="N14" s="11"/>
    </row>
    <row r="15" spans="1:17" x14ac:dyDescent="0.75">
      <c r="A15" s="46" t="s">
        <v>12</v>
      </c>
      <c r="B15" s="34">
        <v>670</v>
      </c>
      <c r="C15" s="34">
        <v>615</v>
      </c>
      <c r="D15" s="34">
        <v>477</v>
      </c>
      <c r="E15" s="34">
        <v>542</v>
      </c>
      <c r="F15" s="33">
        <v>574</v>
      </c>
      <c r="G15" s="34">
        <v>32</v>
      </c>
      <c r="H15" s="34">
        <v>439</v>
      </c>
      <c r="I15" s="34">
        <v>517</v>
      </c>
      <c r="J15" s="30"/>
      <c r="K15" s="11"/>
      <c r="L15" s="11"/>
      <c r="M15" s="11"/>
      <c r="N15" s="11"/>
    </row>
    <row r="16" spans="1:17" x14ac:dyDescent="0.75">
      <c r="A16" s="47" t="s">
        <v>248</v>
      </c>
      <c r="B16" s="34">
        <v>710</v>
      </c>
      <c r="C16" s="34">
        <v>656</v>
      </c>
      <c r="D16" s="34">
        <v>503</v>
      </c>
      <c r="E16" s="34">
        <v>586</v>
      </c>
      <c r="F16" s="33">
        <v>612</v>
      </c>
      <c r="G16" s="34">
        <v>26</v>
      </c>
      <c r="H16" s="34">
        <v>485</v>
      </c>
      <c r="I16" s="34">
        <v>588</v>
      </c>
      <c r="J16" s="30"/>
      <c r="K16" s="11"/>
      <c r="L16" s="11"/>
      <c r="M16" s="11"/>
      <c r="N16" s="11"/>
    </row>
    <row r="17" spans="1:14" x14ac:dyDescent="0.75">
      <c r="A17" s="47" t="s">
        <v>291</v>
      </c>
      <c r="B17" s="34">
        <v>722</v>
      </c>
      <c r="C17" s="34">
        <v>674</v>
      </c>
      <c r="D17" s="34">
        <v>486</v>
      </c>
      <c r="E17" s="33">
        <v>575</v>
      </c>
      <c r="F17" s="33">
        <v>589</v>
      </c>
      <c r="G17" s="33">
        <v>14</v>
      </c>
      <c r="H17" s="33">
        <v>474</v>
      </c>
      <c r="I17" s="33">
        <v>561</v>
      </c>
      <c r="J17" s="30"/>
      <c r="K17" s="11"/>
      <c r="L17" s="11"/>
      <c r="M17" s="11"/>
      <c r="N17" s="11"/>
    </row>
    <row r="18" spans="1:14" x14ac:dyDescent="0.75">
      <c r="A18" s="46">
        <v>2020</v>
      </c>
      <c r="B18" s="46">
        <v>715</v>
      </c>
      <c r="C18" s="46">
        <v>653</v>
      </c>
      <c r="D18" s="46">
        <v>410</v>
      </c>
      <c r="E18" s="46">
        <v>488</v>
      </c>
      <c r="F18" s="46">
        <v>507</v>
      </c>
      <c r="G18" s="46">
        <v>19</v>
      </c>
      <c r="H18" s="46">
        <v>405</v>
      </c>
      <c r="I18" s="46">
        <v>490</v>
      </c>
      <c r="J18" s="30"/>
      <c r="K18" s="11"/>
      <c r="L18" s="11"/>
      <c r="M18" s="11"/>
      <c r="N18" s="11"/>
    </row>
    <row r="19" spans="1:14" x14ac:dyDescent="0.75">
      <c r="A19" s="46">
        <v>2021</v>
      </c>
      <c r="B19" s="46">
        <v>673</v>
      </c>
      <c r="C19" s="46">
        <v>608</v>
      </c>
      <c r="D19" s="46">
        <v>325</v>
      </c>
      <c r="E19" s="46">
        <v>386</v>
      </c>
      <c r="F19" s="46">
        <v>400</v>
      </c>
      <c r="G19" s="46">
        <v>14</v>
      </c>
      <c r="H19" s="46" t="s">
        <v>206</v>
      </c>
      <c r="I19" s="46" t="s">
        <v>206</v>
      </c>
      <c r="J19" s="30"/>
      <c r="K19" s="11"/>
      <c r="L19" s="11"/>
      <c r="M19" s="11"/>
      <c r="N19" s="11"/>
    </row>
    <row r="20" spans="1:14" x14ac:dyDescent="0.75">
      <c r="A20" s="46" t="s">
        <v>29</v>
      </c>
      <c r="B20" s="46">
        <f>SUM(B4:B19)</f>
        <v>9782</v>
      </c>
      <c r="C20" s="46">
        <f t="shared" ref="C20:I20" si="0">SUM(C4:C19)</f>
        <v>8822</v>
      </c>
      <c r="D20" s="46">
        <f t="shared" si="0"/>
        <v>7044</v>
      </c>
      <c r="E20" s="46">
        <f t="shared" si="0"/>
        <v>7875</v>
      </c>
      <c r="F20" s="46">
        <f t="shared" si="0"/>
        <v>8463</v>
      </c>
      <c r="G20" s="46">
        <f t="shared" si="0"/>
        <v>588</v>
      </c>
      <c r="H20" s="46">
        <f t="shared" si="0"/>
        <v>6230</v>
      </c>
      <c r="I20" s="46">
        <f t="shared" si="0"/>
        <v>7314</v>
      </c>
      <c r="J20" s="30"/>
      <c r="K20" s="11"/>
      <c r="L20" s="11"/>
      <c r="M20" s="11"/>
      <c r="N20" s="11"/>
    </row>
    <row r="21" spans="1:14" x14ac:dyDescent="0.75">
      <c r="A21" s="46"/>
      <c r="B21" s="46"/>
      <c r="C21" s="46"/>
      <c r="D21" s="46"/>
      <c r="E21" s="46"/>
      <c r="F21" s="46"/>
      <c r="G21" s="46"/>
      <c r="H21" s="46"/>
      <c r="I21" s="46"/>
      <c r="J21" s="11"/>
      <c r="K21" s="11"/>
      <c r="L21" s="11"/>
      <c r="M21" s="11"/>
      <c r="N21" s="11"/>
    </row>
    <row r="22" spans="1:14" s="43" customFormat="1" ht="73.75" x14ac:dyDescent="0.75">
      <c r="A22" s="42" t="s">
        <v>24</v>
      </c>
      <c r="B22" s="42" t="s">
        <v>25</v>
      </c>
      <c r="C22" s="42" t="s">
        <v>16</v>
      </c>
      <c r="D22" s="42" t="s">
        <v>239</v>
      </c>
      <c r="E22" s="42" t="s">
        <v>17</v>
      </c>
      <c r="F22" s="42" t="s">
        <v>18</v>
      </c>
      <c r="G22" s="42" t="s">
        <v>256</v>
      </c>
      <c r="H22" s="42" t="s">
        <v>319</v>
      </c>
      <c r="I22" s="42" t="s">
        <v>19</v>
      </c>
      <c r="J22" s="42"/>
      <c r="M22" s="44"/>
      <c r="N22" s="44"/>
    </row>
    <row r="23" spans="1:14" x14ac:dyDescent="0.75">
      <c r="A23" s="46" t="s">
        <v>1</v>
      </c>
      <c r="B23" s="34">
        <v>518</v>
      </c>
      <c r="C23" s="48">
        <v>0.79343629343629341</v>
      </c>
      <c r="D23" s="36">
        <v>0.87591240875912413</v>
      </c>
      <c r="E23" s="36">
        <v>0.96107055961070564</v>
      </c>
      <c r="F23" s="36">
        <v>0.90926640926640923</v>
      </c>
      <c r="G23" s="36">
        <v>0.71028035879135132</v>
      </c>
      <c r="H23" s="36">
        <v>0.7980535279805353</v>
      </c>
      <c r="I23" s="36">
        <v>0.78378378378378377</v>
      </c>
      <c r="J23" s="2"/>
      <c r="K23" s="2"/>
      <c r="L23" s="2"/>
      <c r="M23" s="11"/>
      <c r="N23" s="11"/>
    </row>
    <row r="24" spans="1:14" x14ac:dyDescent="0.75">
      <c r="A24" s="46" t="s">
        <v>2</v>
      </c>
      <c r="B24" s="34">
        <v>581</v>
      </c>
      <c r="C24" s="48">
        <v>0.86746987951807231</v>
      </c>
      <c r="D24" s="36">
        <v>0.87698412698412698</v>
      </c>
      <c r="E24" s="36">
        <v>0.9821428571428571</v>
      </c>
      <c r="F24" s="36">
        <v>0.95180722891566261</v>
      </c>
      <c r="G24" s="36">
        <v>0.7532467246055603</v>
      </c>
      <c r="H24" s="36">
        <v>0.78968253968253965</v>
      </c>
      <c r="I24" s="36">
        <v>0.80722891566265065</v>
      </c>
      <c r="J24" s="2"/>
      <c r="K24" s="2"/>
      <c r="L24" s="2"/>
      <c r="M24" s="11"/>
      <c r="N24" s="11"/>
    </row>
    <row r="25" spans="1:14" x14ac:dyDescent="0.75">
      <c r="A25" s="46" t="s">
        <v>3</v>
      </c>
      <c r="B25" s="34">
        <v>553</v>
      </c>
      <c r="C25" s="48">
        <v>0.86799276672694392</v>
      </c>
      <c r="D25" s="36">
        <v>0.89583333333333337</v>
      </c>
      <c r="E25" s="36">
        <v>0.97291666666666665</v>
      </c>
      <c r="F25" s="36">
        <v>0.95660036166365281</v>
      </c>
      <c r="G25" s="36">
        <v>0.84931504726409912</v>
      </c>
      <c r="H25" s="36">
        <v>0.82291666666666663</v>
      </c>
      <c r="I25" s="36">
        <v>0.85171790235081379</v>
      </c>
      <c r="J25" s="2"/>
      <c r="K25" s="2"/>
      <c r="L25" s="2"/>
      <c r="M25" s="11"/>
      <c r="N25" s="11"/>
    </row>
    <row r="26" spans="1:14" x14ac:dyDescent="0.75">
      <c r="A26" s="46" t="s">
        <v>4</v>
      </c>
      <c r="B26" s="34">
        <v>539</v>
      </c>
      <c r="C26" s="48">
        <v>0.88868274582560292</v>
      </c>
      <c r="D26" s="36">
        <v>0.90187891440501045</v>
      </c>
      <c r="E26" s="36">
        <v>0.97703549060542794</v>
      </c>
      <c r="F26" s="36">
        <v>0.95176252319109467</v>
      </c>
      <c r="G26" s="36">
        <v>0.75</v>
      </c>
      <c r="H26" s="36">
        <v>0.83298538622129437</v>
      </c>
      <c r="I26" s="36">
        <v>0.8571428571428571</v>
      </c>
      <c r="J26" s="2"/>
      <c r="K26" s="2"/>
      <c r="L26" s="2"/>
      <c r="M26" s="11"/>
      <c r="N26" s="11"/>
    </row>
    <row r="27" spans="1:14" x14ac:dyDescent="0.75">
      <c r="A27" s="46" t="s">
        <v>5</v>
      </c>
      <c r="B27" s="34">
        <v>552</v>
      </c>
      <c r="C27" s="48">
        <v>0.87681159420289856</v>
      </c>
      <c r="D27" s="36">
        <v>0.87190082644628097</v>
      </c>
      <c r="E27" s="36">
        <v>0.95454545454545459</v>
      </c>
      <c r="F27" s="36">
        <v>0.92391304347826086</v>
      </c>
      <c r="G27" s="36">
        <v>0.70588237047195435</v>
      </c>
      <c r="H27" s="36">
        <v>0.80165289256198347</v>
      </c>
      <c r="I27" s="36">
        <v>0.82427536231884058</v>
      </c>
      <c r="J27" s="2"/>
      <c r="K27" s="2"/>
      <c r="L27" s="2"/>
      <c r="M27" s="11"/>
      <c r="N27" s="11"/>
    </row>
    <row r="28" spans="1:14" x14ac:dyDescent="0.75">
      <c r="A28" s="46" t="s">
        <v>6</v>
      </c>
      <c r="B28" s="34">
        <v>531</v>
      </c>
      <c r="C28" s="48">
        <v>0.89265536723163841</v>
      </c>
      <c r="D28" s="36">
        <v>0.89240506329113922</v>
      </c>
      <c r="E28" s="36">
        <v>0.96413502109704641</v>
      </c>
      <c r="F28" s="36">
        <v>0.94161958568738224</v>
      </c>
      <c r="G28" s="36">
        <v>0.75438594818115234</v>
      </c>
      <c r="H28" s="36">
        <v>0.83755274261603374</v>
      </c>
      <c r="I28" s="36">
        <v>0.86817325800376643</v>
      </c>
      <c r="J28" s="2"/>
      <c r="K28" s="2"/>
      <c r="L28" s="2"/>
      <c r="M28" s="11"/>
      <c r="N28" s="11"/>
    </row>
    <row r="29" spans="1:14" x14ac:dyDescent="0.75">
      <c r="A29" s="46" t="s">
        <v>7</v>
      </c>
      <c r="B29" s="34">
        <v>596</v>
      </c>
      <c r="C29" s="48">
        <v>0.89093959731543626</v>
      </c>
      <c r="D29" s="36">
        <v>0.87570621468926557</v>
      </c>
      <c r="E29" s="36">
        <v>0.94538606403013181</v>
      </c>
      <c r="F29" s="36">
        <v>0.92449664429530198</v>
      </c>
      <c r="G29" s="36">
        <v>0.75384616851806641</v>
      </c>
      <c r="H29" s="36">
        <v>0.80979284369114879</v>
      </c>
      <c r="I29" s="36">
        <v>0.83724832214765099</v>
      </c>
      <c r="J29" s="2"/>
      <c r="K29" s="2"/>
      <c r="L29" s="2"/>
      <c r="M29" s="11"/>
      <c r="N29" s="11"/>
    </row>
    <row r="30" spans="1:14" x14ac:dyDescent="0.75">
      <c r="A30" s="46" t="s">
        <v>8</v>
      </c>
      <c r="B30" s="34">
        <v>544</v>
      </c>
      <c r="C30" s="48">
        <v>0.94117647058823528</v>
      </c>
      <c r="D30" s="36">
        <v>0.87109375</v>
      </c>
      <c r="E30" s="36">
        <v>0.94140625</v>
      </c>
      <c r="F30" s="36">
        <v>0.93566176470588236</v>
      </c>
      <c r="G30" s="36">
        <v>0.84375</v>
      </c>
      <c r="H30" s="36">
        <v>0.8046875</v>
      </c>
      <c r="I30" s="36">
        <v>0.86213235294117652</v>
      </c>
      <c r="J30" s="2"/>
      <c r="K30" s="2"/>
      <c r="L30" s="2"/>
      <c r="M30" s="11"/>
      <c r="N30" s="11"/>
    </row>
    <row r="31" spans="1:14" x14ac:dyDescent="0.75">
      <c r="A31" s="46" t="s">
        <v>9</v>
      </c>
      <c r="B31" s="34">
        <v>604</v>
      </c>
      <c r="C31" s="48">
        <v>0.94867549668874174</v>
      </c>
      <c r="D31" s="36">
        <v>0.83944153577661429</v>
      </c>
      <c r="E31" s="36">
        <v>0.91448516579406636</v>
      </c>
      <c r="F31" s="36">
        <v>0.89569536423841056</v>
      </c>
      <c r="G31" s="36">
        <v>0.54838711023330688</v>
      </c>
      <c r="H31" s="36">
        <v>0.76265270506108207</v>
      </c>
      <c r="I31" s="36">
        <v>0.8112582781456954</v>
      </c>
      <c r="J31" s="2"/>
      <c r="K31" s="2"/>
      <c r="L31" s="2"/>
      <c r="M31" s="11"/>
      <c r="N31" s="11"/>
    </row>
    <row r="32" spans="1:14" x14ac:dyDescent="0.75">
      <c r="A32" s="46" t="s">
        <v>10</v>
      </c>
      <c r="B32" s="34">
        <v>614</v>
      </c>
      <c r="C32" s="48">
        <v>0.92345276872964166</v>
      </c>
      <c r="D32" s="36">
        <v>0.83597883597883593</v>
      </c>
      <c r="E32" s="36">
        <v>0.90828924162257496</v>
      </c>
      <c r="F32" s="36">
        <v>0.8876221498371335</v>
      </c>
      <c r="G32" s="36">
        <v>0.63829785585403442</v>
      </c>
      <c r="H32" s="36">
        <v>0.73897707231040566</v>
      </c>
      <c r="I32" s="36">
        <v>0.77850162866449513</v>
      </c>
      <c r="J32" s="2"/>
      <c r="K32" s="2"/>
      <c r="L32" s="2"/>
      <c r="M32" s="11"/>
      <c r="N32" s="11"/>
    </row>
    <row r="33" spans="1:14" x14ac:dyDescent="0.75">
      <c r="A33" s="46" t="s">
        <v>11</v>
      </c>
      <c r="B33" s="34">
        <v>660</v>
      </c>
      <c r="C33" s="48">
        <v>0.91060606060606064</v>
      </c>
      <c r="D33" s="36">
        <v>0.77870216306156403</v>
      </c>
      <c r="E33" s="36">
        <v>0.88352745424292845</v>
      </c>
      <c r="F33" s="36">
        <v>0.84696969696969693</v>
      </c>
      <c r="G33" s="36">
        <v>0.47457626461982727</v>
      </c>
      <c r="H33" s="36">
        <v>0.70549084858569056</v>
      </c>
      <c r="I33" s="36">
        <v>0.75454545454545452</v>
      </c>
      <c r="J33" s="2"/>
      <c r="K33" s="2"/>
      <c r="L33" s="2"/>
      <c r="M33" s="11"/>
      <c r="N33" s="11"/>
    </row>
    <row r="34" spans="1:14" x14ac:dyDescent="0.75">
      <c r="A34" s="46" t="s">
        <v>12</v>
      </c>
      <c r="B34" s="34">
        <v>670</v>
      </c>
      <c r="C34" s="48">
        <v>0.91791044776119401</v>
      </c>
      <c r="D34" s="36">
        <v>0.775609756097561</v>
      </c>
      <c r="E34" s="36">
        <v>0.88130081300813012</v>
      </c>
      <c r="F34" s="36">
        <v>0.85671641791044773</v>
      </c>
      <c r="G34" s="36">
        <v>0.58181816339492798</v>
      </c>
      <c r="H34" s="36">
        <v>0.71382113821138216</v>
      </c>
      <c r="I34" s="36">
        <v>0.77164179104477615</v>
      </c>
      <c r="J34" s="2"/>
      <c r="K34" s="2"/>
      <c r="L34" s="2"/>
      <c r="M34" s="11"/>
      <c r="N34" s="11"/>
    </row>
    <row r="35" spans="1:14" x14ac:dyDescent="0.75">
      <c r="A35" s="47" t="s">
        <v>248</v>
      </c>
      <c r="B35" s="34">
        <v>710</v>
      </c>
      <c r="C35" s="48">
        <v>0.92394366197183098</v>
      </c>
      <c r="D35" s="36">
        <v>0.76676829268292679</v>
      </c>
      <c r="E35" s="36">
        <v>0.89329268292682928</v>
      </c>
      <c r="F35" s="36">
        <v>0.86197183098591545</v>
      </c>
      <c r="G35" s="36">
        <v>0.48148149251937866</v>
      </c>
      <c r="H35" s="36">
        <v>0.73932926829268297</v>
      </c>
      <c r="I35" s="36">
        <v>0.82816901408450705</v>
      </c>
      <c r="J35" s="2"/>
      <c r="K35" s="2"/>
      <c r="L35" s="2"/>
      <c r="M35" s="11"/>
      <c r="N35" s="11"/>
    </row>
    <row r="36" spans="1:14" x14ac:dyDescent="0.75">
      <c r="A36" s="47" t="s">
        <v>291</v>
      </c>
      <c r="B36" s="34">
        <v>722</v>
      </c>
      <c r="C36" s="48">
        <v>0.93351800554016617</v>
      </c>
      <c r="D36" s="36">
        <v>0.72106824925816027</v>
      </c>
      <c r="E36" s="36">
        <v>0.85311572700296734</v>
      </c>
      <c r="F36" s="36">
        <v>0.81578947368421051</v>
      </c>
      <c r="G36" s="36">
        <v>0.2916666567325592</v>
      </c>
      <c r="H36" s="36">
        <v>0.70326409495548958</v>
      </c>
      <c r="I36" s="36">
        <v>0.7770083102493075</v>
      </c>
      <c r="J36" s="2"/>
      <c r="K36" s="2"/>
      <c r="L36" s="2"/>
      <c r="M36" s="11"/>
      <c r="N36" s="11"/>
    </row>
    <row r="37" spans="1:14" x14ac:dyDescent="0.75">
      <c r="A37" s="34">
        <v>2020</v>
      </c>
      <c r="B37" s="34">
        <v>715</v>
      </c>
      <c r="C37" s="48">
        <v>0.91328671328671329</v>
      </c>
      <c r="D37" s="36">
        <v>0.62787136294027568</v>
      </c>
      <c r="E37" s="36">
        <v>0.74732006125574268</v>
      </c>
      <c r="F37" s="36">
        <v>0.70909090909090911</v>
      </c>
      <c r="G37" s="36">
        <v>0.30645161867141724</v>
      </c>
      <c r="H37" s="36">
        <v>0.62021439509954057</v>
      </c>
      <c r="I37" s="36">
        <v>0.68531468531468531</v>
      </c>
      <c r="J37" s="2"/>
      <c r="K37" s="2"/>
      <c r="L37" s="2"/>
      <c r="M37" s="11"/>
      <c r="N37" s="11"/>
    </row>
    <row r="38" spans="1:14" x14ac:dyDescent="0.75">
      <c r="A38" s="34">
        <v>2021</v>
      </c>
      <c r="B38" s="34">
        <v>673</v>
      </c>
      <c r="C38" s="48">
        <v>0.90341753343239228</v>
      </c>
      <c r="D38" s="36">
        <v>0.53453947368421051</v>
      </c>
      <c r="E38" s="36">
        <v>0.63486842105263153</v>
      </c>
      <c r="F38" s="36">
        <v>0.59435364041604755</v>
      </c>
      <c r="G38" s="36">
        <v>0.21538461744785309</v>
      </c>
      <c r="H38" s="36" t="s">
        <v>206</v>
      </c>
      <c r="I38" s="36" t="s">
        <v>206</v>
      </c>
      <c r="J38" s="2"/>
      <c r="K38" s="11"/>
      <c r="L38" s="11"/>
      <c r="M38" s="11"/>
      <c r="N38" s="11"/>
    </row>
    <row r="39" spans="1:14" x14ac:dyDescent="0.75">
      <c r="A39" s="49" t="s">
        <v>26</v>
      </c>
      <c r="B39" s="46">
        <v>9782</v>
      </c>
      <c r="C39" s="48">
        <v>0.9018605602126355</v>
      </c>
      <c r="D39" s="36">
        <v>0.79845839945590569</v>
      </c>
      <c r="E39" s="36">
        <v>0.89265472681931535</v>
      </c>
      <c r="F39" s="36">
        <v>0.86516049887548563</v>
      </c>
      <c r="G39" s="36">
        <v>0.61250000000000004</v>
      </c>
      <c r="H39" s="36">
        <v>0.70618907277261389</v>
      </c>
      <c r="I39" s="36">
        <v>0.74769985687998364</v>
      </c>
      <c r="J39" s="11"/>
      <c r="K39" s="11"/>
      <c r="L39" s="11"/>
      <c r="M39" s="11"/>
      <c r="N39" s="11"/>
    </row>
    <row r="40" spans="1:14" x14ac:dyDescent="0.75">
      <c r="A40" s="46"/>
      <c r="B40" s="46"/>
      <c r="C40" s="46"/>
      <c r="D40" s="36"/>
      <c r="E40" s="36"/>
      <c r="F40" s="36"/>
      <c r="G40" s="36"/>
      <c r="H40" s="36"/>
      <c r="I40" s="36"/>
      <c r="J40" s="11"/>
      <c r="K40" s="11"/>
      <c r="L40" s="11"/>
      <c r="M40" s="11"/>
      <c r="N40" s="11"/>
    </row>
    <row r="41" spans="1:14" x14ac:dyDescent="0.75">
      <c r="A41" s="50"/>
      <c r="B41" s="50"/>
      <c r="C41" s="50"/>
      <c r="D41" s="50"/>
      <c r="E41" s="50"/>
      <c r="F41" s="50"/>
      <c r="G41" s="50"/>
      <c r="H41" s="50"/>
      <c r="I41" s="50"/>
      <c r="J41" s="3"/>
      <c r="K41" s="3"/>
      <c r="L41" s="3"/>
      <c r="M41" s="3"/>
    </row>
  </sheetData>
  <mergeCells count="2">
    <mergeCell ref="A1:I1"/>
    <mergeCell ref="L7:Q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33"/>
  <sheetViews>
    <sheetView workbookViewId="0">
      <selection activeCell="A28" sqref="A28"/>
    </sheetView>
  </sheetViews>
  <sheetFormatPr defaultRowHeight="14.75" x14ac:dyDescent="0.75"/>
  <cols>
    <col min="1" max="1" width="38.453125" bestFit="1" customWidth="1"/>
  </cols>
  <sheetData>
    <row r="1" spans="1:19" ht="16" x14ac:dyDescent="0.8">
      <c r="A1" s="75" t="s">
        <v>283</v>
      </c>
      <c r="B1" s="75"/>
      <c r="C1" s="75"/>
      <c r="D1" s="75"/>
      <c r="E1" s="75"/>
      <c r="F1" s="75"/>
      <c r="G1" s="75"/>
      <c r="H1" s="75"/>
      <c r="I1" s="75"/>
      <c r="J1" s="75"/>
    </row>
    <row r="3" spans="1:19" x14ac:dyDescent="0.75">
      <c r="B3" s="34">
        <v>2006</v>
      </c>
      <c r="C3" s="34">
        <v>2007</v>
      </c>
      <c r="D3" s="34">
        <v>2008</v>
      </c>
      <c r="E3" s="34">
        <v>2009</v>
      </c>
      <c r="F3" s="34">
        <v>2010</v>
      </c>
      <c r="G3" s="34">
        <v>2011</v>
      </c>
      <c r="H3" s="34">
        <v>2012</v>
      </c>
      <c r="I3" s="34">
        <v>2013</v>
      </c>
      <c r="J3" s="34">
        <v>2014</v>
      </c>
      <c r="K3" s="34">
        <v>2015</v>
      </c>
      <c r="L3" s="34">
        <v>2016</v>
      </c>
      <c r="M3" s="34">
        <v>2017</v>
      </c>
      <c r="N3" s="34">
        <v>2018</v>
      </c>
      <c r="O3" s="34">
        <v>2019</v>
      </c>
      <c r="P3" s="34">
        <v>2020</v>
      </c>
      <c r="Q3" s="33">
        <v>2021</v>
      </c>
      <c r="R3" s="35" t="s">
        <v>29</v>
      </c>
    </row>
    <row r="4" spans="1:19" x14ac:dyDescent="0.75">
      <c r="A4" t="s">
        <v>139</v>
      </c>
      <c r="B4" s="34"/>
      <c r="C4" s="34"/>
      <c r="D4" s="34"/>
      <c r="E4" s="34"/>
      <c r="F4" s="34"/>
      <c r="G4" s="34"/>
      <c r="H4" s="34"/>
      <c r="I4" s="34"/>
      <c r="J4" s="34"/>
      <c r="K4" s="34"/>
      <c r="L4" s="34"/>
      <c r="M4" s="34"/>
      <c r="N4" s="34"/>
      <c r="O4" s="34">
        <v>1</v>
      </c>
      <c r="P4" s="34"/>
      <c r="Q4" s="33"/>
      <c r="R4" s="33">
        <v>1</v>
      </c>
    </row>
    <row r="5" spans="1:19" x14ac:dyDescent="0.75">
      <c r="A5" t="s">
        <v>190</v>
      </c>
      <c r="B5" s="33"/>
      <c r="C5" s="33"/>
      <c r="D5" s="33">
        <v>2</v>
      </c>
      <c r="E5" s="33">
        <v>1</v>
      </c>
      <c r="F5" s="33">
        <v>2</v>
      </c>
      <c r="G5" s="33">
        <v>1</v>
      </c>
      <c r="H5" s="33">
        <v>2</v>
      </c>
      <c r="I5" s="33">
        <v>1</v>
      </c>
      <c r="J5" s="33">
        <v>1</v>
      </c>
      <c r="K5" s="33"/>
      <c r="L5" s="33"/>
      <c r="M5" s="33">
        <v>2</v>
      </c>
      <c r="N5" s="33">
        <v>1</v>
      </c>
      <c r="O5" s="33">
        <v>2</v>
      </c>
      <c r="P5" s="33">
        <v>1</v>
      </c>
      <c r="Q5" s="33">
        <v>2</v>
      </c>
      <c r="R5" s="33">
        <v>18</v>
      </c>
    </row>
    <row r="6" spans="1:19" x14ac:dyDescent="0.75">
      <c r="A6" t="s">
        <v>145</v>
      </c>
      <c r="B6" s="33">
        <v>1</v>
      </c>
      <c r="C6" s="33">
        <v>3</v>
      </c>
      <c r="D6" s="33">
        <v>1</v>
      </c>
      <c r="E6" s="33">
        <v>5</v>
      </c>
      <c r="F6" s="33">
        <v>1</v>
      </c>
      <c r="G6" s="33"/>
      <c r="H6" s="33"/>
      <c r="I6" s="33">
        <v>1</v>
      </c>
      <c r="J6" s="33"/>
      <c r="K6" s="33">
        <v>3</v>
      </c>
      <c r="L6" s="33">
        <v>1</v>
      </c>
      <c r="M6" s="33"/>
      <c r="N6" s="33">
        <v>1</v>
      </c>
      <c r="O6" s="33"/>
      <c r="P6" s="34"/>
      <c r="Q6" s="33">
        <v>2</v>
      </c>
      <c r="R6" s="33">
        <v>19</v>
      </c>
    </row>
    <row r="7" spans="1:19" x14ac:dyDescent="0.75">
      <c r="A7" t="s">
        <v>151</v>
      </c>
      <c r="B7" s="33"/>
      <c r="C7" s="33"/>
      <c r="D7" s="33"/>
      <c r="E7" s="33"/>
      <c r="F7" s="33"/>
      <c r="G7" s="33"/>
      <c r="H7" s="33"/>
      <c r="I7" s="33"/>
      <c r="J7" s="33"/>
      <c r="K7" s="33">
        <v>1</v>
      </c>
      <c r="L7" s="33"/>
      <c r="M7" s="33"/>
      <c r="N7" s="33"/>
      <c r="O7" s="33"/>
      <c r="P7" s="34"/>
      <c r="Q7" s="33"/>
      <c r="R7" s="33">
        <v>1</v>
      </c>
    </row>
    <row r="8" spans="1:19" x14ac:dyDescent="0.75">
      <c r="A8" t="s">
        <v>148</v>
      </c>
      <c r="B8" s="33"/>
      <c r="C8" s="33"/>
      <c r="D8" s="33"/>
      <c r="E8" s="33"/>
      <c r="F8" s="33"/>
      <c r="G8" s="33"/>
      <c r="H8" s="33"/>
      <c r="I8" s="33">
        <v>1</v>
      </c>
      <c r="J8" s="33">
        <v>1</v>
      </c>
      <c r="K8" s="33"/>
      <c r="L8" s="33"/>
      <c r="M8" s="33">
        <v>2</v>
      </c>
      <c r="N8" s="33">
        <v>2</v>
      </c>
      <c r="O8" s="33">
        <v>1</v>
      </c>
      <c r="P8" s="33">
        <v>1</v>
      </c>
      <c r="Q8" s="33"/>
      <c r="R8" s="33">
        <v>8</v>
      </c>
    </row>
    <row r="9" spans="1:19" x14ac:dyDescent="0.75">
      <c r="A9" t="s">
        <v>157</v>
      </c>
      <c r="B9" s="33"/>
      <c r="C9" s="33"/>
      <c r="D9" s="33">
        <v>1</v>
      </c>
      <c r="E9" s="33">
        <v>1</v>
      </c>
      <c r="F9" s="33">
        <v>2</v>
      </c>
      <c r="G9" s="33"/>
      <c r="H9" s="33">
        <v>3</v>
      </c>
      <c r="I9" s="33">
        <v>1</v>
      </c>
      <c r="J9" s="33">
        <v>1</v>
      </c>
      <c r="K9" s="33">
        <v>1</v>
      </c>
      <c r="L9" s="33">
        <v>1</v>
      </c>
      <c r="M9" s="33"/>
      <c r="N9" s="33">
        <v>3</v>
      </c>
      <c r="O9" s="33">
        <v>7</v>
      </c>
      <c r="P9" s="33">
        <v>1</v>
      </c>
      <c r="Q9" s="33"/>
      <c r="R9" s="33">
        <v>22</v>
      </c>
    </row>
    <row r="10" spans="1:19" x14ac:dyDescent="0.75">
      <c r="A10" t="s">
        <v>154</v>
      </c>
      <c r="B10" s="33">
        <v>123</v>
      </c>
      <c r="C10" s="33">
        <v>144</v>
      </c>
      <c r="D10" s="33">
        <v>144</v>
      </c>
      <c r="E10" s="33">
        <v>159</v>
      </c>
      <c r="F10" s="33">
        <v>126</v>
      </c>
      <c r="G10" s="33">
        <v>138</v>
      </c>
      <c r="H10" s="33">
        <v>155</v>
      </c>
      <c r="I10" s="33">
        <v>107</v>
      </c>
      <c r="J10" s="33">
        <v>134</v>
      </c>
      <c r="K10" s="33">
        <v>111</v>
      </c>
      <c r="L10" s="33">
        <v>134</v>
      </c>
      <c r="M10" s="33">
        <v>104</v>
      </c>
      <c r="N10" s="33">
        <v>136</v>
      </c>
      <c r="O10" s="33">
        <v>187</v>
      </c>
      <c r="P10" s="33">
        <v>82</v>
      </c>
      <c r="Q10" s="33">
        <v>63</v>
      </c>
      <c r="R10" s="33">
        <v>2047</v>
      </c>
    </row>
    <row r="11" spans="1:19" x14ac:dyDescent="0.75">
      <c r="A11" t="s">
        <v>163</v>
      </c>
      <c r="B11" s="33">
        <v>1</v>
      </c>
      <c r="C11" s="33">
        <v>3</v>
      </c>
      <c r="D11" s="33">
        <v>2</v>
      </c>
      <c r="E11" s="33">
        <v>2</v>
      </c>
      <c r="F11" s="33"/>
      <c r="G11" s="33">
        <v>4</v>
      </c>
      <c r="H11" s="33">
        <v>1</v>
      </c>
      <c r="I11" s="33">
        <v>4</v>
      </c>
      <c r="J11" s="33">
        <v>2</v>
      </c>
      <c r="K11" s="33">
        <v>1</v>
      </c>
      <c r="L11" s="33"/>
      <c r="M11" s="33">
        <v>1</v>
      </c>
      <c r="N11" s="33">
        <v>2</v>
      </c>
      <c r="O11" s="33"/>
      <c r="P11" s="34"/>
      <c r="Q11" s="33"/>
      <c r="R11" s="33">
        <v>23</v>
      </c>
    </row>
    <row r="12" spans="1:19" x14ac:dyDescent="0.75">
      <c r="A12" t="s">
        <v>160</v>
      </c>
      <c r="B12" s="33"/>
      <c r="C12" s="33"/>
      <c r="D12" s="33"/>
      <c r="E12" s="33">
        <v>2</v>
      </c>
      <c r="F12" s="33">
        <v>3</v>
      </c>
      <c r="G12" s="33"/>
      <c r="H12" s="33"/>
      <c r="I12" s="33">
        <v>1</v>
      </c>
      <c r="J12" s="33"/>
      <c r="K12" s="33">
        <v>2</v>
      </c>
      <c r="L12" s="33"/>
      <c r="M12" s="33">
        <v>1</v>
      </c>
      <c r="N12" s="33">
        <v>1</v>
      </c>
      <c r="O12" s="33">
        <v>1</v>
      </c>
      <c r="P12" s="34"/>
      <c r="Q12" s="33">
        <v>1</v>
      </c>
      <c r="R12" s="33">
        <v>12</v>
      </c>
    </row>
    <row r="13" spans="1:19" x14ac:dyDescent="0.75">
      <c r="A13" t="s">
        <v>312</v>
      </c>
      <c r="B13" s="34"/>
      <c r="C13" s="34"/>
      <c r="D13" s="34"/>
      <c r="E13" s="34"/>
      <c r="F13" s="34"/>
      <c r="G13" s="34"/>
      <c r="H13" s="34"/>
      <c r="I13" s="34"/>
      <c r="J13" s="34"/>
      <c r="K13" s="34"/>
      <c r="L13" s="34"/>
      <c r="M13" s="34"/>
      <c r="N13" s="34"/>
      <c r="O13" s="34"/>
      <c r="P13" s="34">
        <v>2</v>
      </c>
      <c r="Q13" s="33"/>
      <c r="R13" s="33">
        <v>2</v>
      </c>
    </row>
    <row r="14" spans="1:19" s="23" customFormat="1" x14ac:dyDescent="0.75">
      <c r="A14" t="s">
        <v>169</v>
      </c>
      <c r="B14" s="33"/>
      <c r="C14" s="33"/>
      <c r="D14" s="33"/>
      <c r="E14" s="33"/>
      <c r="F14" s="33"/>
      <c r="G14" s="33"/>
      <c r="H14" s="33"/>
      <c r="I14" s="33"/>
      <c r="J14" s="33"/>
      <c r="K14" s="33"/>
      <c r="L14" s="33"/>
      <c r="M14" s="33"/>
      <c r="N14" s="33">
        <v>1</v>
      </c>
      <c r="O14" s="33">
        <v>1</v>
      </c>
      <c r="P14" s="34"/>
      <c r="Q14" s="33"/>
      <c r="R14" s="33">
        <v>2</v>
      </c>
      <c r="S14"/>
    </row>
    <row r="15" spans="1:19" x14ac:dyDescent="0.75">
      <c r="A15" s="23" t="s">
        <v>171</v>
      </c>
      <c r="B15" s="33"/>
      <c r="C15" s="33"/>
      <c r="D15" s="33"/>
      <c r="E15" s="33">
        <v>2</v>
      </c>
      <c r="F15" s="33"/>
      <c r="G15" s="33"/>
      <c r="H15" s="33"/>
      <c r="I15" s="33"/>
      <c r="J15" s="33"/>
      <c r="K15" s="33"/>
      <c r="L15" s="33"/>
      <c r="M15" s="33"/>
      <c r="N15" s="33"/>
      <c r="O15" s="33"/>
      <c r="P15" s="33"/>
      <c r="Q15" s="33"/>
      <c r="R15" s="33">
        <v>2</v>
      </c>
    </row>
    <row r="16" spans="1:19" x14ac:dyDescent="0.75">
      <c r="A16" t="s">
        <v>174</v>
      </c>
      <c r="B16" s="33">
        <v>2</v>
      </c>
      <c r="C16" s="33"/>
      <c r="D16" s="33"/>
      <c r="E16" s="33">
        <v>2</v>
      </c>
      <c r="F16" s="33"/>
      <c r="G16" s="33"/>
      <c r="H16" s="33"/>
      <c r="I16" s="33"/>
      <c r="J16" s="33"/>
      <c r="K16" s="33"/>
      <c r="L16" s="33"/>
      <c r="M16" s="33">
        <v>1</v>
      </c>
      <c r="N16" s="33"/>
      <c r="O16" s="33"/>
      <c r="P16" s="34"/>
      <c r="Q16" s="33"/>
      <c r="R16" s="33">
        <v>5</v>
      </c>
    </row>
    <row r="17" spans="1:46" x14ac:dyDescent="0.75">
      <c r="A17" t="s">
        <v>191</v>
      </c>
      <c r="B17" s="33"/>
      <c r="C17" s="33">
        <v>1</v>
      </c>
      <c r="D17" s="33"/>
      <c r="E17" s="33"/>
      <c r="F17" s="33">
        <v>2</v>
      </c>
      <c r="G17" s="33"/>
      <c r="H17" s="33"/>
      <c r="I17" s="33"/>
      <c r="J17" s="33"/>
      <c r="K17" s="33">
        <v>1</v>
      </c>
      <c r="L17" s="33"/>
      <c r="M17" s="33"/>
      <c r="N17" s="33"/>
      <c r="O17" s="33"/>
      <c r="P17" s="34"/>
      <c r="Q17" s="33"/>
      <c r="R17" s="33">
        <v>4</v>
      </c>
    </row>
    <row r="18" spans="1:46" x14ac:dyDescent="0.75">
      <c r="A18" t="s">
        <v>194</v>
      </c>
      <c r="B18" s="33"/>
      <c r="C18" s="33"/>
      <c r="D18" s="33"/>
      <c r="E18" s="33"/>
      <c r="F18" s="33"/>
      <c r="G18" s="33">
        <v>1</v>
      </c>
      <c r="H18" s="33"/>
      <c r="I18" s="33"/>
      <c r="J18" s="33"/>
      <c r="K18" s="33">
        <v>1</v>
      </c>
      <c r="L18" s="33"/>
      <c r="M18" s="33"/>
      <c r="N18" s="33"/>
      <c r="O18" s="33"/>
      <c r="P18" s="34"/>
      <c r="Q18" s="33"/>
      <c r="R18" s="33">
        <v>2</v>
      </c>
    </row>
    <row r="19" spans="1:46" x14ac:dyDescent="0.75">
      <c r="A19" t="s">
        <v>183</v>
      </c>
      <c r="B19" s="33"/>
      <c r="C19" s="33"/>
      <c r="D19" s="33"/>
      <c r="E19" s="33"/>
      <c r="F19" s="33">
        <v>1</v>
      </c>
      <c r="G19" s="33"/>
      <c r="H19" s="33"/>
      <c r="I19" s="33"/>
      <c r="J19" s="33"/>
      <c r="K19" s="33">
        <v>1</v>
      </c>
      <c r="L19" s="33"/>
      <c r="M19" s="33"/>
      <c r="N19" s="33"/>
      <c r="O19" s="33"/>
      <c r="P19" s="34"/>
      <c r="Q19" s="33"/>
      <c r="R19" s="33">
        <v>2</v>
      </c>
    </row>
    <row r="20" spans="1:46" x14ac:dyDescent="0.75">
      <c r="A20" t="s">
        <v>185</v>
      </c>
      <c r="B20" s="33"/>
      <c r="C20" s="33"/>
      <c r="D20" s="33"/>
      <c r="E20" s="33"/>
      <c r="F20" s="33"/>
      <c r="G20" s="33"/>
      <c r="H20" s="33"/>
      <c r="I20" s="33">
        <v>1</v>
      </c>
      <c r="J20" s="33"/>
      <c r="K20" s="33"/>
      <c r="L20" s="33"/>
      <c r="M20" s="33"/>
      <c r="N20" s="33"/>
      <c r="O20" s="33"/>
      <c r="P20" s="34"/>
      <c r="Q20" s="33"/>
      <c r="R20" s="33">
        <v>1</v>
      </c>
    </row>
    <row r="21" spans="1:46" x14ac:dyDescent="0.75">
      <c r="A21" t="s">
        <v>184</v>
      </c>
      <c r="B21" s="33"/>
      <c r="C21" s="33"/>
      <c r="D21" s="33"/>
      <c r="E21" s="33"/>
      <c r="F21" s="33">
        <v>1</v>
      </c>
      <c r="G21" s="33"/>
      <c r="H21" s="33">
        <v>3</v>
      </c>
      <c r="I21" s="33">
        <v>10</v>
      </c>
      <c r="J21" s="33">
        <v>14</v>
      </c>
      <c r="K21" s="33">
        <v>9</v>
      </c>
      <c r="L21" s="33">
        <v>13</v>
      </c>
      <c r="M21" s="33">
        <v>17</v>
      </c>
      <c r="N21" s="33">
        <v>12</v>
      </c>
      <c r="O21" s="33">
        <v>3</v>
      </c>
      <c r="P21" s="33">
        <v>2</v>
      </c>
      <c r="Q21" s="33">
        <v>2</v>
      </c>
      <c r="R21" s="33">
        <v>86</v>
      </c>
    </row>
    <row r="22" spans="1:46" x14ac:dyDescent="0.75">
      <c r="A22" t="s">
        <v>186</v>
      </c>
      <c r="B22" s="33"/>
      <c r="C22" s="33">
        <v>1</v>
      </c>
      <c r="D22" s="33">
        <v>2</v>
      </c>
      <c r="E22" s="33"/>
      <c r="F22" s="33"/>
      <c r="G22" s="33">
        <v>1</v>
      </c>
      <c r="H22" s="33"/>
      <c r="I22" s="33">
        <v>1</v>
      </c>
      <c r="J22" s="33"/>
      <c r="K22" s="33"/>
      <c r="L22" s="33">
        <v>1</v>
      </c>
      <c r="M22" s="33">
        <v>1</v>
      </c>
      <c r="N22" s="33"/>
      <c r="O22" s="33"/>
      <c r="P22" s="34"/>
      <c r="Q22" s="33"/>
      <c r="R22" s="33">
        <v>7</v>
      </c>
    </row>
    <row r="23" spans="1:46" x14ac:dyDescent="0.75">
      <c r="A23" t="s">
        <v>195</v>
      </c>
      <c r="B23" s="34">
        <v>127</v>
      </c>
      <c r="C23" s="34">
        <v>152</v>
      </c>
      <c r="D23" s="34">
        <v>152</v>
      </c>
      <c r="E23" s="34">
        <v>174</v>
      </c>
      <c r="F23" s="34">
        <v>138</v>
      </c>
      <c r="G23" s="34">
        <v>145</v>
      </c>
      <c r="H23" s="34">
        <v>164</v>
      </c>
      <c r="I23" s="34">
        <v>128</v>
      </c>
      <c r="J23" s="34">
        <v>153</v>
      </c>
      <c r="K23" s="34">
        <v>131</v>
      </c>
      <c r="L23" s="34">
        <v>150</v>
      </c>
      <c r="M23" s="34">
        <v>129</v>
      </c>
      <c r="N23" s="34">
        <v>159</v>
      </c>
      <c r="O23" s="34">
        <v>203</v>
      </c>
      <c r="P23" s="34">
        <v>89</v>
      </c>
      <c r="Q23" s="33">
        <f>SUM(Q5:Q21)</f>
        <v>70</v>
      </c>
      <c r="R23" s="33">
        <v>2264</v>
      </c>
    </row>
    <row r="24" spans="1:46" x14ac:dyDescent="0.75">
      <c r="A24" t="s">
        <v>192</v>
      </c>
      <c r="B24" s="36">
        <v>0.41368078175895767</v>
      </c>
      <c r="C24" s="36">
        <v>0.42577030812324929</v>
      </c>
      <c r="D24" s="36">
        <v>0.41530054644808745</v>
      </c>
      <c r="E24" s="36">
        <v>0.48467966573816157</v>
      </c>
      <c r="F24" s="36">
        <v>0.40469208211143692</v>
      </c>
      <c r="G24" s="36">
        <v>0.39295392953929537</v>
      </c>
      <c r="H24" s="36">
        <v>0.41943734015345269</v>
      </c>
      <c r="I24" s="36">
        <v>0.34316353887399464</v>
      </c>
      <c r="J24" s="36">
        <v>0.37684729064039407</v>
      </c>
      <c r="K24" s="36">
        <v>0.34473684210526317</v>
      </c>
      <c r="L24" s="36">
        <v>0.38860103626943004</v>
      </c>
      <c r="M24" s="36">
        <v>0.31851851851851853</v>
      </c>
      <c r="N24" s="36">
        <v>0.35650224215246634</v>
      </c>
      <c r="O24" s="36">
        <v>0.46031746031746029</v>
      </c>
      <c r="P24" s="36">
        <v>0.23733333333333334</v>
      </c>
      <c r="Q24" s="36">
        <v>0.21604938271604937</v>
      </c>
      <c r="R24" s="36">
        <v>0.37570527713242613</v>
      </c>
    </row>
    <row r="25" spans="1:46" x14ac:dyDescent="0.75">
      <c r="A25" s="14" t="s">
        <v>193</v>
      </c>
      <c r="B25" s="33">
        <v>307</v>
      </c>
      <c r="C25" s="33">
        <v>357</v>
      </c>
      <c r="D25" s="33">
        <v>366</v>
      </c>
      <c r="E25" s="33">
        <v>359</v>
      </c>
      <c r="F25" s="33">
        <v>341</v>
      </c>
      <c r="G25" s="33">
        <v>369</v>
      </c>
      <c r="H25" s="33">
        <v>391</v>
      </c>
      <c r="I25" s="33">
        <v>373</v>
      </c>
      <c r="J25" s="33">
        <v>406</v>
      </c>
      <c r="K25" s="33">
        <v>380</v>
      </c>
      <c r="L25" s="33">
        <v>386</v>
      </c>
      <c r="M25" s="33">
        <v>405</v>
      </c>
      <c r="N25" s="33">
        <v>446</v>
      </c>
      <c r="O25" s="33">
        <v>441</v>
      </c>
      <c r="P25" s="33">
        <v>375</v>
      </c>
      <c r="Q25" s="33">
        <v>324</v>
      </c>
      <c r="R25" s="33">
        <v>6026</v>
      </c>
    </row>
    <row r="26" spans="1:46" x14ac:dyDescent="0.75">
      <c r="B26" s="54"/>
      <c r="C26" s="54"/>
      <c r="D26" s="54"/>
      <c r="E26" s="54"/>
      <c r="F26" s="54"/>
      <c r="G26" s="54"/>
      <c r="H26" s="54"/>
      <c r="I26" s="54"/>
      <c r="J26" s="54"/>
      <c r="K26" s="54"/>
      <c r="L26" s="54"/>
      <c r="M26" s="54"/>
      <c r="N26" s="54"/>
      <c r="O26" s="54"/>
      <c r="P26" s="54"/>
      <c r="Q26" s="54"/>
      <c r="R26" s="54"/>
    </row>
    <row r="27" spans="1:46" x14ac:dyDescent="0.75">
      <c r="A27" s="81" t="s">
        <v>317</v>
      </c>
      <c r="B27" s="81"/>
      <c r="C27" s="81"/>
      <c r="D27" s="2"/>
      <c r="E27" s="2"/>
      <c r="F27" s="2"/>
      <c r="G27" s="2"/>
      <c r="H27" s="2"/>
      <c r="I27" s="2"/>
      <c r="J27" s="2"/>
      <c r="K27" s="2"/>
      <c r="L27" s="2"/>
      <c r="M27" s="2"/>
      <c r="N27" s="2"/>
      <c r="O27" s="2"/>
      <c r="R27" s="2"/>
    </row>
    <row r="28" spans="1:46" x14ac:dyDescent="0.75">
      <c r="A28" s="14" t="s">
        <v>336</v>
      </c>
      <c r="B28" s="23"/>
      <c r="C28" s="23"/>
      <c r="D28" s="23"/>
      <c r="E28" s="23"/>
      <c r="F28" s="23"/>
      <c r="G28" s="23"/>
      <c r="H28" s="23"/>
      <c r="I28" s="23"/>
      <c r="J28" s="23"/>
      <c r="K28" s="23"/>
      <c r="L28" s="23"/>
      <c r="M28" s="23"/>
      <c r="N28" s="23"/>
      <c r="O28" s="23"/>
      <c r="R28" s="23"/>
    </row>
    <row r="31" spans="1:46" x14ac:dyDescent="0.75">
      <c r="F31" s="34"/>
      <c r="G31" s="34"/>
      <c r="H31" s="34"/>
      <c r="I31" s="34"/>
      <c r="J31" s="34"/>
      <c r="K31" s="34"/>
      <c r="L31" s="34"/>
      <c r="M31" s="34"/>
      <c r="N31" s="34"/>
      <c r="O31" s="34"/>
      <c r="P31" s="34"/>
      <c r="Q31" s="34"/>
      <c r="R31" s="34"/>
      <c r="S31" s="34"/>
      <c r="T31" s="34"/>
      <c r="U31" s="33"/>
      <c r="V31" s="33"/>
      <c r="AT31" s="54"/>
    </row>
    <row r="32" spans="1:46" x14ac:dyDescent="0.75">
      <c r="F32" s="34"/>
      <c r="G32" s="34"/>
      <c r="H32" s="34"/>
      <c r="I32" s="34"/>
      <c r="J32" s="34"/>
      <c r="K32" s="34"/>
      <c r="L32" s="34"/>
      <c r="M32" s="34"/>
      <c r="N32" s="34"/>
      <c r="O32" s="34"/>
      <c r="P32" s="34"/>
      <c r="Q32" s="34"/>
      <c r="R32" s="34"/>
      <c r="S32" s="34"/>
      <c r="T32" s="34"/>
      <c r="U32" s="34"/>
    </row>
    <row r="33" spans="16:23" x14ac:dyDescent="0.75">
      <c r="P33" s="34"/>
      <c r="Q33" s="34"/>
      <c r="R33" s="34"/>
      <c r="S33" s="34"/>
      <c r="T33" s="34"/>
      <c r="U33" s="34"/>
      <c r="V33" s="34"/>
      <c r="W33" s="34"/>
    </row>
  </sheetData>
  <mergeCells count="2">
    <mergeCell ref="A1:J1"/>
    <mergeCell ref="A27:C2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8"/>
  <sheetViews>
    <sheetView workbookViewId="0">
      <selection activeCell="A24" sqref="A24"/>
    </sheetView>
  </sheetViews>
  <sheetFormatPr defaultRowHeight="14.75" x14ac:dyDescent="0.75"/>
  <cols>
    <col min="1" max="1" width="31.7265625" bestFit="1" customWidth="1"/>
    <col min="2" max="14" width="9.1796875" customWidth="1"/>
  </cols>
  <sheetData>
    <row r="1" spans="1:18" ht="16" x14ac:dyDescent="0.8">
      <c r="A1" s="13" t="s">
        <v>284</v>
      </c>
      <c r="B1" s="13"/>
      <c r="C1" s="13"/>
      <c r="D1" s="13"/>
      <c r="E1" s="13"/>
      <c r="F1" s="13"/>
      <c r="G1" s="13"/>
      <c r="H1" s="13"/>
    </row>
    <row r="3" spans="1:18" x14ac:dyDescent="0.75">
      <c r="B3" s="34">
        <v>2006</v>
      </c>
      <c r="C3" s="34">
        <v>2007</v>
      </c>
      <c r="D3" s="34">
        <v>2008</v>
      </c>
      <c r="E3" s="34">
        <v>2009</v>
      </c>
      <c r="F3" s="34">
        <v>2010</v>
      </c>
      <c r="G3" s="34">
        <v>2011</v>
      </c>
      <c r="H3" s="34">
        <v>2012</v>
      </c>
      <c r="I3" s="34">
        <v>2013</v>
      </c>
      <c r="J3" s="34">
        <v>2014</v>
      </c>
      <c r="K3" s="34">
        <v>2015</v>
      </c>
      <c r="L3" s="34">
        <v>2016</v>
      </c>
      <c r="M3" s="34">
        <v>2017</v>
      </c>
      <c r="N3" s="34">
        <v>2018</v>
      </c>
      <c r="O3" s="34">
        <v>2019</v>
      </c>
      <c r="P3" s="34">
        <v>2020</v>
      </c>
      <c r="Q3" s="34">
        <v>2021</v>
      </c>
      <c r="R3" s="58" t="s">
        <v>29</v>
      </c>
    </row>
    <row r="4" spans="1:18" x14ac:dyDescent="0.75">
      <c r="A4" t="s">
        <v>141</v>
      </c>
      <c r="B4" s="33">
        <v>4</v>
      </c>
      <c r="C4" s="33">
        <v>4</v>
      </c>
      <c r="D4" s="33">
        <v>10</v>
      </c>
      <c r="E4" s="33"/>
      <c r="F4" s="33">
        <v>7</v>
      </c>
      <c r="G4" s="33">
        <v>4</v>
      </c>
      <c r="H4" s="33">
        <v>4</v>
      </c>
      <c r="I4" s="33">
        <v>2</v>
      </c>
      <c r="J4" s="33">
        <v>8</v>
      </c>
      <c r="K4" s="33">
        <v>7</v>
      </c>
      <c r="L4" s="33">
        <v>3</v>
      </c>
      <c r="M4" s="33">
        <v>4</v>
      </c>
      <c r="N4" s="33">
        <v>9</v>
      </c>
      <c r="O4" s="33">
        <v>9</v>
      </c>
      <c r="P4" s="33">
        <v>2</v>
      </c>
      <c r="Q4" s="33">
        <v>2</v>
      </c>
      <c r="R4" s="34">
        <v>79</v>
      </c>
    </row>
    <row r="5" spans="1:18" x14ac:dyDescent="0.75">
      <c r="A5" t="s">
        <v>144</v>
      </c>
      <c r="B5" s="33">
        <v>2</v>
      </c>
      <c r="C5" s="33">
        <v>4</v>
      </c>
      <c r="D5" s="33">
        <v>5</v>
      </c>
      <c r="E5" s="33">
        <v>3</v>
      </c>
      <c r="F5" s="33">
        <v>5</v>
      </c>
      <c r="G5" s="33">
        <v>14</v>
      </c>
      <c r="H5" s="33">
        <v>4</v>
      </c>
      <c r="I5" s="33">
        <v>6</v>
      </c>
      <c r="J5" s="33">
        <v>7</v>
      </c>
      <c r="K5" s="33">
        <v>9</v>
      </c>
      <c r="L5" s="33">
        <v>5</v>
      </c>
      <c r="M5" s="33">
        <v>7</v>
      </c>
      <c r="N5" s="33">
        <v>2</v>
      </c>
      <c r="O5" s="33">
        <v>4</v>
      </c>
      <c r="P5" s="33">
        <v>4</v>
      </c>
      <c r="Q5" s="33">
        <v>7</v>
      </c>
      <c r="R5" s="34">
        <v>88</v>
      </c>
    </row>
    <row r="6" spans="1:18" x14ac:dyDescent="0.75">
      <c r="A6" t="s">
        <v>196</v>
      </c>
      <c r="B6" s="33">
        <v>6</v>
      </c>
      <c r="C6" s="33">
        <v>11</v>
      </c>
      <c r="D6" s="33">
        <v>7</v>
      </c>
      <c r="E6" s="33">
        <v>6</v>
      </c>
      <c r="F6" s="33">
        <v>6</v>
      </c>
      <c r="G6" s="33">
        <v>5</v>
      </c>
      <c r="H6" s="33">
        <v>16</v>
      </c>
      <c r="I6" s="33">
        <v>16</v>
      </c>
      <c r="J6" s="33">
        <v>6</v>
      </c>
      <c r="K6" s="33">
        <v>5</v>
      </c>
      <c r="L6" s="33">
        <v>8</v>
      </c>
      <c r="M6" s="33">
        <v>7</v>
      </c>
      <c r="N6" s="33">
        <v>9</v>
      </c>
      <c r="O6" s="33">
        <v>10</v>
      </c>
      <c r="P6" s="33">
        <v>8</v>
      </c>
      <c r="Q6" s="33">
        <v>9</v>
      </c>
      <c r="R6" s="34">
        <v>135</v>
      </c>
    </row>
    <row r="7" spans="1:18" x14ac:dyDescent="0.75">
      <c r="A7" t="s">
        <v>150</v>
      </c>
      <c r="B7" s="33">
        <v>3</v>
      </c>
      <c r="C7" s="33">
        <v>6</v>
      </c>
      <c r="D7" s="33">
        <v>10</v>
      </c>
      <c r="E7" s="33">
        <v>8</v>
      </c>
      <c r="F7" s="33">
        <v>8</v>
      </c>
      <c r="G7" s="33">
        <v>20</v>
      </c>
      <c r="H7" s="33">
        <v>15</v>
      </c>
      <c r="I7" s="33">
        <v>14</v>
      </c>
      <c r="J7" s="33">
        <v>20</v>
      </c>
      <c r="K7" s="33">
        <v>20</v>
      </c>
      <c r="L7" s="33">
        <v>18</v>
      </c>
      <c r="M7" s="33">
        <v>9</v>
      </c>
      <c r="N7" s="33">
        <v>12</v>
      </c>
      <c r="O7" s="33">
        <v>11</v>
      </c>
      <c r="P7" s="33">
        <v>8</v>
      </c>
      <c r="Q7" s="33">
        <v>19</v>
      </c>
      <c r="R7" s="34">
        <v>201</v>
      </c>
    </row>
    <row r="8" spans="1:18" x14ac:dyDescent="0.75">
      <c r="A8" t="s">
        <v>153</v>
      </c>
      <c r="B8" s="33"/>
      <c r="C8" s="33"/>
      <c r="D8" s="33"/>
      <c r="E8" s="33"/>
      <c r="F8" s="33"/>
      <c r="G8" s="33">
        <v>1</v>
      </c>
      <c r="H8" s="33"/>
      <c r="I8" s="33">
        <v>1</v>
      </c>
      <c r="J8" s="33"/>
      <c r="K8" s="33"/>
      <c r="L8" s="33">
        <v>1</v>
      </c>
      <c r="M8" s="33">
        <v>5</v>
      </c>
      <c r="N8" s="33">
        <v>1</v>
      </c>
      <c r="O8" s="33"/>
      <c r="P8" s="34"/>
      <c r="R8" s="34">
        <v>9</v>
      </c>
    </row>
    <row r="9" spans="1:18" x14ac:dyDescent="0.75">
      <c r="A9" t="s">
        <v>156</v>
      </c>
      <c r="B9" s="33">
        <v>37</v>
      </c>
      <c r="C9" s="33">
        <v>51</v>
      </c>
      <c r="D9" s="33">
        <v>29</v>
      </c>
      <c r="E9" s="33">
        <v>41</v>
      </c>
      <c r="F9" s="33">
        <v>60</v>
      </c>
      <c r="G9" s="33">
        <v>35</v>
      </c>
      <c r="H9" s="33">
        <v>36</v>
      </c>
      <c r="I9" s="33">
        <v>47</v>
      </c>
      <c r="J9" s="33">
        <v>32</v>
      </c>
      <c r="K9" s="33">
        <v>42</v>
      </c>
      <c r="L9" s="33">
        <v>29</v>
      </c>
      <c r="M9" s="33">
        <v>55</v>
      </c>
      <c r="N9" s="33">
        <v>44</v>
      </c>
      <c r="O9" s="33">
        <v>35</v>
      </c>
      <c r="P9" s="33">
        <v>46</v>
      </c>
      <c r="Q9" s="33">
        <v>51</v>
      </c>
      <c r="R9" s="34">
        <v>670</v>
      </c>
    </row>
    <row r="10" spans="1:18" x14ac:dyDescent="0.75">
      <c r="A10" t="s">
        <v>159</v>
      </c>
      <c r="B10" s="33">
        <v>2</v>
      </c>
      <c r="C10" s="33">
        <v>2</v>
      </c>
      <c r="D10" s="33">
        <v>3</v>
      </c>
      <c r="E10" s="33">
        <v>3</v>
      </c>
      <c r="F10" s="33">
        <v>1</v>
      </c>
      <c r="G10" s="33">
        <v>2</v>
      </c>
      <c r="H10" s="33">
        <v>4</v>
      </c>
      <c r="I10" s="33">
        <v>5</v>
      </c>
      <c r="J10" s="33">
        <v>8</v>
      </c>
      <c r="K10" s="33">
        <v>4</v>
      </c>
      <c r="L10" s="33">
        <v>16</v>
      </c>
      <c r="M10" s="33">
        <v>8</v>
      </c>
      <c r="N10" s="33">
        <v>11</v>
      </c>
      <c r="O10" s="33">
        <v>6</v>
      </c>
      <c r="P10" s="33">
        <v>4</v>
      </c>
      <c r="Q10" s="33">
        <v>5</v>
      </c>
      <c r="R10" s="34">
        <v>84</v>
      </c>
    </row>
    <row r="11" spans="1:18" x14ac:dyDescent="0.75">
      <c r="A11" t="s">
        <v>162</v>
      </c>
      <c r="B11" s="33"/>
      <c r="C11" s="33">
        <v>3</v>
      </c>
      <c r="D11" s="33">
        <v>7</v>
      </c>
      <c r="E11" s="33">
        <v>2</v>
      </c>
      <c r="F11" s="33">
        <v>3</v>
      </c>
      <c r="G11" s="33">
        <v>5</v>
      </c>
      <c r="H11" s="33">
        <v>2</v>
      </c>
      <c r="I11" s="33">
        <v>4</v>
      </c>
      <c r="J11" s="33">
        <v>4</v>
      </c>
      <c r="K11" s="33">
        <v>1</v>
      </c>
      <c r="L11" s="33">
        <v>3</v>
      </c>
      <c r="M11" s="33">
        <v>4</v>
      </c>
      <c r="N11" s="33">
        <v>4</v>
      </c>
      <c r="O11" s="33">
        <v>4</v>
      </c>
      <c r="P11" s="33">
        <v>5</v>
      </c>
      <c r="Q11" s="33">
        <v>2</v>
      </c>
      <c r="R11" s="34">
        <v>53</v>
      </c>
    </row>
    <row r="12" spans="1:18" x14ac:dyDescent="0.75">
      <c r="A12" t="s">
        <v>165</v>
      </c>
      <c r="B12" s="33"/>
      <c r="C12" s="33">
        <v>1</v>
      </c>
      <c r="D12" s="33">
        <v>1</v>
      </c>
      <c r="E12" s="33">
        <v>1</v>
      </c>
      <c r="F12" s="33">
        <v>2</v>
      </c>
      <c r="G12" s="33">
        <v>2</v>
      </c>
      <c r="H12" s="33"/>
      <c r="I12" s="33">
        <v>2</v>
      </c>
      <c r="J12" s="33">
        <v>2</v>
      </c>
      <c r="K12" s="33">
        <v>1</v>
      </c>
      <c r="L12" s="33"/>
      <c r="M12" s="33">
        <v>1</v>
      </c>
      <c r="N12" s="33">
        <v>2</v>
      </c>
      <c r="O12" s="33">
        <v>3</v>
      </c>
      <c r="P12" s="33">
        <v>2</v>
      </c>
      <c r="Q12" s="33">
        <v>1</v>
      </c>
      <c r="R12" s="34">
        <v>21</v>
      </c>
    </row>
    <row r="13" spans="1:18" x14ac:dyDescent="0.75">
      <c r="A13" t="s">
        <v>168</v>
      </c>
      <c r="B13" s="33">
        <v>2</v>
      </c>
      <c r="C13" s="33"/>
      <c r="D13" s="33"/>
      <c r="E13" s="33"/>
      <c r="F13" s="33">
        <v>1</v>
      </c>
      <c r="G13" s="33"/>
      <c r="H13" s="33">
        <v>1</v>
      </c>
      <c r="I13" s="33"/>
      <c r="J13" s="33">
        <v>5</v>
      </c>
      <c r="K13" s="33">
        <v>1</v>
      </c>
      <c r="L13" s="33"/>
      <c r="M13" s="33"/>
      <c r="N13" s="33"/>
      <c r="O13" s="33"/>
      <c r="P13" s="34"/>
      <c r="R13" s="34">
        <v>10</v>
      </c>
    </row>
    <row r="14" spans="1:18" x14ac:dyDescent="0.75">
      <c r="A14" t="s">
        <v>170</v>
      </c>
      <c r="B14" s="33">
        <v>17</v>
      </c>
      <c r="C14" s="33">
        <v>32</v>
      </c>
      <c r="D14" s="33">
        <v>43</v>
      </c>
      <c r="E14" s="33">
        <v>16</v>
      </c>
      <c r="F14" s="33">
        <v>22</v>
      </c>
      <c r="G14" s="33">
        <v>31</v>
      </c>
      <c r="H14" s="33">
        <v>13</v>
      </c>
      <c r="I14" s="33">
        <v>22</v>
      </c>
      <c r="J14" s="33">
        <v>20</v>
      </c>
      <c r="K14" s="33">
        <v>19</v>
      </c>
      <c r="L14" s="33">
        <v>11</v>
      </c>
      <c r="M14" s="33">
        <v>23</v>
      </c>
      <c r="N14" s="33">
        <v>16</v>
      </c>
      <c r="O14" s="33">
        <v>5</v>
      </c>
      <c r="P14" s="33">
        <v>11</v>
      </c>
      <c r="Q14" s="33">
        <v>13</v>
      </c>
      <c r="R14" s="34">
        <v>314</v>
      </c>
    </row>
    <row r="15" spans="1:18" x14ac:dyDescent="0.75">
      <c r="A15" t="s">
        <v>197</v>
      </c>
      <c r="B15" s="33"/>
      <c r="C15" s="33"/>
      <c r="D15" s="33"/>
      <c r="E15" s="33">
        <v>2</v>
      </c>
      <c r="F15" s="33"/>
      <c r="G15" s="33"/>
      <c r="H15" s="33"/>
      <c r="I15" s="33"/>
      <c r="J15" s="33"/>
      <c r="K15" s="33"/>
      <c r="L15" s="33">
        <v>2</v>
      </c>
      <c r="M15" s="33"/>
      <c r="N15" s="33">
        <v>2</v>
      </c>
      <c r="O15" s="33">
        <v>1</v>
      </c>
      <c r="P15" s="33">
        <v>1</v>
      </c>
      <c r="Q15" s="33">
        <v>1</v>
      </c>
      <c r="R15" s="34">
        <v>9</v>
      </c>
    </row>
    <row r="16" spans="1:18" x14ac:dyDescent="0.75">
      <c r="A16" t="s">
        <v>198</v>
      </c>
      <c r="B16" s="33"/>
      <c r="C16" s="33"/>
      <c r="D16" s="33"/>
      <c r="E16" s="33">
        <v>1</v>
      </c>
      <c r="F16" s="33"/>
      <c r="G16" s="33"/>
      <c r="H16" s="33"/>
      <c r="I16" s="33">
        <v>1</v>
      </c>
      <c r="J16" s="33"/>
      <c r="K16" s="33"/>
      <c r="L16" s="33"/>
      <c r="M16" s="33">
        <v>1</v>
      </c>
      <c r="N16" s="33">
        <v>1</v>
      </c>
      <c r="O16" s="33"/>
      <c r="P16" s="34"/>
      <c r="Q16" s="33">
        <v>2</v>
      </c>
      <c r="R16" s="34">
        <v>6</v>
      </c>
    </row>
    <row r="17" spans="1:19" x14ac:dyDescent="0.75">
      <c r="A17" t="s">
        <v>181</v>
      </c>
      <c r="B17" s="33">
        <v>100</v>
      </c>
      <c r="C17" s="33">
        <v>85</v>
      </c>
      <c r="D17" s="33">
        <v>93</v>
      </c>
      <c r="E17" s="33">
        <v>96</v>
      </c>
      <c r="F17" s="33">
        <v>82</v>
      </c>
      <c r="G17" s="33">
        <v>100</v>
      </c>
      <c r="H17" s="33">
        <v>123</v>
      </c>
      <c r="I17" s="33">
        <v>120</v>
      </c>
      <c r="J17" s="33">
        <v>135</v>
      </c>
      <c r="K17" s="33">
        <v>105</v>
      </c>
      <c r="L17" s="33">
        <v>87</v>
      </c>
      <c r="M17" s="33">
        <v>90</v>
      </c>
      <c r="N17" s="33">
        <v>123</v>
      </c>
      <c r="O17" s="33">
        <v>91</v>
      </c>
      <c r="P17" s="33">
        <v>123</v>
      </c>
      <c r="Q17" s="33">
        <v>81</v>
      </c>
      <c r="R17" s="34">
        <v>1634</v>
      </c>
    </row>
    <row r="18" spans="1:19" x14ac:dyDescent="0.75">
      <c r="A18" t="s">
        <v>179</v>
      </c>
      <c r="B18" s="33">
        <v>7</v>
      </c>
      <c r="C18" s="33">
        <v>6</v>
      </c>
      <c r="D18" s="33">
        <v>6</v>
      </c>
      <c r="E18" s="33">
        <v>6</v>
      </c>
      <c r="F18" s="33">
        <v>6</v>
      </c>
      <c r="G18" s="33">
        <v>5</v>
      </c>
      <c r="H18" s="33">
        <v>9</v>
      </c>
      <c r="I18" s="33">
        <v>5</v>
      </c>
      <c r="J18" s="33">
        <v>6</v>
      </c>
      <c r="K18" s="33">
        <v>3</v>
      </c>
      <c r="L18" s="33">
        <v>5</v>
      </c>
      <c r="M18" s="33">
        <v>4</v>
      </c>
      <c r="N18" s="33">
        <v>10</v>
      </c>
      <c r="O18" s="33">
        <v>12</v>
      </c>
      <c r="P18" s="33">
        <v>12</v>
      </c>
      <c r="Q18" s="33">
        <v>7</v>
      </c>
      <c r="R18" s="34">
        <v>109</v>
      </c>
    </row>
    <row r="19" spans="1:19" x14ac:dyDescent="0.75">
      <c r="A19" t="s">
        <v>199</v>
      </c>
      <c r="B19" s="34">
        <v>180</v>
      </c>
      <c r="C19" s="34">
        <v>205</v>
      </c>
      <c r="D19" s="34">
        <v>214</v>
      </c>
      <c r="E19" s="34">
        <v>185</v>
      </c>
      <c r="F19" s="34">
        <v>203</v>
      </c>
      <c r="G19" s="34">
        <v>224</v>
      </c>
      <c r="H19" s="34">
        <v>227</v>
      </c>
      <c r="I19" s="34">
        <v>245</v>
      </c>
      <c r="J19" s="34">
        <v>253</v>
      </c>
      <c r="K19" s="34">
        <v>217</v>
      </c>
      <c r="L19" s="34">
        <v>188</v>
      </c>
      <c r="M19" s="34">
        <v>218</v>
      </c>
      <c r="N19" s="34">
        <v>246</v>
      </c>
      <c r="O19" s="34">
        <v>191</v>
      </c>
      <c r="P19" s="34">
        <v>226</v>
      </c>
      <c r="Q19" s="34">
        <v>200</v>
      </c>
      <c r="R19" s="34">
        <v>3422</v>
      </c>
    </row>
    <row r="20" spans="1:19" x14ac:dyDescent="0.75">
      <c r="A20" t="s">
        <v>200</v>
      </c>
      <c r="B20" s="38">
        <v>0.58631921824104238</v>
      </c>
      <c r="C20" s="38">
        <v>0.57422969187675066</v>
      </c>
      <c r="D20" s="38">
        <v>0.58469945355191255</v>
      </c>
      <c r="E20" s="38">
        <v>0.51532033426183843</v>
      </c>
      <c r="F20" s="38">
        <v>0.59530791788856308</v>
      </c>
      <c r="G20" s="38">
        <v>0.60704607046070458</v>
      </c>
      <c r="H20" s="38">
        <v>0.58056265984654731</v>
      </c>
      <c r="I20" s="38">
        <v>0.65683646112600536</v>
      </c>
      <c r="J20" s="38">
        <v>0.62315270935960587</v>
      </c>
      <c r="K20" s="38">
        <v>0.57105263157894737</v>
      </c>
      <c r="L20" s="38">
        <v>0.48704663212435234</v>
      </c>
      <c r="M20" s="38">
        <v>0.53827160493827164</v>
      </c>
      <c r="N20" s="38">
        <v>0.55156950672645744</v>
      </c>
      <c r="O20" s="38">
        <v>0.43310657596371882</v>
      </c>
      <c r="P20" s="38">
        <v>0.60266666666666668</v>
      </c>
      <c r="Q20" s="38">
        <v>0.61728395061728392</v>
      </c>
      <c r="R20" s="38">
        <v>0.56787255227348155</v>
      </c>
    </row>
    <row r="21" spans="1:19" x14ac:dyDescent="0.75">
      <c r="A21" s="14" t="s">
        <v>193</v>
      </c>
      <c r="B21" s="33">
        <v>307</v>
      </c>
      <c r="C21" s="33">
        <v>357</v>
      </c>
      <c r="D21" s="33">
        <v>366</v>
      </c>
      <c r="E21" s="33">
        <v>359</v>
      </c>
      <c r="F21" s="33">
        <v>341</v>
      </c>
      <c r="G21" s="33">
        <v>369</v>
      </c>
      <c r="H21" s="33">
        <v>391</v>
      </c>
      <c r="I21" s="33">
        <v>373</v>
      </c>
      <c r="J21" s="33">
        <v>406</v>
      </c>
      <c r="K21" s="33">
        <v>380</v>
      </c>
      <c r="L21" s="33">
        <v>386</v>
      </c>
      <c r="M21" s="33">
        <v>405</v>
      </c>
      <c r="N21" s="33">
        <v>446</v>
      </c>
      <c r="O21" s="33">
        <v>441</v>
      </c>
      <c r="P21" s="33">
        <v>375</v>
      </c>
      <c r="Q21" s="33">
        <v>324</v>
      </c>
      <c r="R21" s="33">
        <v>6026</v>
      </c>
    </row>
    <row r="23" spans="1:19" x14ac:dyDescent="0.75">
      <c r="A23" s="81" t="s">
        <v>317</v>
      </c>
      <c r="B23" s="81"/>
      <c r="C23" s="81"/>
    </row>
    <row r="24" spans="1:19" x14ac:dyDescent="0.75">
      <c r="A24" s="14" t="s">
        <v>336</v>
      </c>
      <c r="B24" s="29"/>
      <c r="C24" s="29"/>
      <c r="D24" s="29"/>
      <c r="E24" s="29"/>
      <c r="F24" s="29"/>
      <c r="G24" s="29"/>
      <c r="H24" s="29"/>
      <c r="I24" s="29"/>
      <c r="J24" s="29"/>
      <c r="K24" s="29"/>
      <c r="L24" s="29"/>
      <c r="M24" s="29"/>
      <c r="N24" s="29"/>
      <c r="O24" s="29"/>
      <c r="P24" s="29"/>
      <c r="Q24" s="23"/>
      <c r="R24" s="23"/>
      <c r="S24" s="23"/>
    </row>
    <row r="25" spans="1:19" x14ac:dyDescent="0.75">
      <c r="B25" s="23"/>
      <c r="C25" s="23"/>
      <c r="D25" s="23"/>
      <c r="E25" s="23"/>
      <c r="F25" s="23"/>
      <c r="G25" s="23"/>
      <c r="H25" s="23"/>
      <c r="I25" s="23"/>
      <c r="J25" s="23"/>
      <c r="K25" s="23"/>
      <c r="L25" s="23"/>
      <c r="M25" s="23"/>
      <c r="N25" s="23"/>
      <c r="O25" s="23"/>
      <c r="R25" s="23"/>
    </row>
    <row r="26" spans="1:19" x14ac:dyDescent="0.75">
      <c r="B26" s="22"/>
      <c r="C26" s="22"/>
      <c r="D26" s="22"/>
      <c r="E26" s="22"/>
      <c r="F26" s="22"/>
      <c r="G26" s="22"/>
      <c r="H26" s="22"/>
      <c r="I26" s="22"/>
      <c r="J26" s="22"/>
      <c r="K26" s="22"/>
      <c r="L26" s="22"/>
      <c r="M26" s="22"/>
      <c r="N26" s="22"/>
      <c r="O26" s="22"/>
      <c r="R26" s="22"/>
    </row>
    <row r="27" spans="1:19" x14ac:dyDescent="0.75">
      <c r="B27" s="23"/>
      <c r="C27" s="23"/>
      <c r="D27" s="23"/>
      <c r="E27" s="23"/>
      <c r="F27" s="23"/>
      <c r="G27" s="23"/>
      <c r="H27" s="23"/>
      <c r="I27" s="23"/>
      <c r="J27" s="23"/>
      <c r="K27" s="23"/>
      <c r="L27" s="23"/>
      <c r="M27" s="23"/>
      <c r="N27" s="23"/>
      <c r="O27" s="23"/>
      <c r="R27" s="23"/>
    </row>
    <row r="28" spans="1:19" x14ac:dyDescent="0.75">
      <c r="B28" s="2"/>
      <c r="C28" s="2"/>
      <c r="D28" s="2"/>
      <c r="E28" s="2"/>
      <c r="F28" s="2"/>
      <c r="G28" s="2"/>
      <c r="H28" s="2"/>
      <c r="I28" s="2"/>
      <c r="J28" s="2"/>
      <c r="K28" s="2"/>
      <c r="L28" s="2"/>
      <c r="M28" s="2"/>
      <c r="N28" s="2"/>
      <c r="O28" s="2"/>
      <c r="P28" s="2"/>
      <c r="Q28" s="23"/>
    </row>
  </sheetData>
  <mergeCells count="1">
    <mergeCell ref="A23:C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7"/>
  <sheetViews>
    <sheetView workbookViewId="0">
      <selection activeCell="B20" sqref="B20:I20"/>
    </sheetView>
  </sheetViews>
  <sheetFormatPr defaultRowHeight="14.75" x14ac:dyDescent="0.75"/>
  <cols>
    <col min="1" max="1" width="27.26953125" bestFit="1" customWidth="1"/>
  </cols>
  <sheetData>
    <row r="1" spans="1:12" ht="16" x14ac:dyDescent="0.8">
      <c r="A1" s="75" t="s">
        <v>285</v>
      </c>
      <c r="B1" s="75"/>
      <c r="C1" s="75"/>
      <c r="D1" s="75"/>
      <c r="E1" s="75"/>
      <c r="F1" s="75"/>
      <c r="G1" s="75"/>
      <c r="H1" s="75"/>
      <c r="I1" s="75"/>
      <c r="J1" s="75"/>
      <c r="K1" s="75"/>
      <c r="L1" s="75"/>
    </row>
    <row r="3" spans="1:12" x14ac:dyDescent="0.75">
      <c r="B3" s="34">
        <v>2015</v>
      </c>
      <c r="C3" s="34">
        <v>2016</v>
      </c>
      <c r="D3" s="34">
        <v>2017</v>
      </c>
      <c r="E3" s="34">
        <v>2018</v>
      </c>
      <c r="F3" s="34">
        <v>2019</v>
      </c>
      <c r="G3" s="34">
        <v>2020</v>
      </c>
      <c r="H3" s="34">
        <v>2021</v>
      </c>
      <c r="I3" s="58" t="s">
        <v>29</v>
      </c>
    </row>
    <row r="4" spans="1:12" x14ac:dyDescent="0.75">
      <c r="A4" t="s">
        <v>140</v>
      </c>
      <c r="B4" s="34">
        <v>5</v>
      </c>
      <c r="C4" s="34">
        <v>5</v>
      </c>
      <c r="D4" s="34">
        <v>10</v>
      </c>
      <c r="E4" s="34">
        <v>2</v>
      </c>
      <c r="F4" s="34">
        <v>6</v>
      </c>
      <c r="G4" s="34">
        <v>4</v>
      </c>
      <c r="H4" s="34">
        <v>1</v>
      </c>
      <c r="I4" s="34">
        <v>33</v>
      </c>
    </row>
    <row r="5" spans="1:12" x14ac:dyDescent="0.75">
      <c r="A5" t="s">
        <v>143</v>
      </c>
      <c r="B5" s="34">
        <v>4</v>
      </c>
      <c r="C5" s="34">
        <v>4</v>
      </c>
      <c r="D5" s="34">
        <v>3</v>
      </c>
      <c r="E5" s="34">
        <v>2</v>
      </c>
      <c r="F5" s="34">
        <v>2</v>
      </c>
      <c r="G5" s="34">
        <v>2</v>
      </c>
      <c r="H5" s="34">
        <v>4</v>
      </c>
      <c r="I5" s="34">
        <v>21</v>
      </c>
    </row>
    <row r="6" spans="1:12" x14ac:dyDescent="0.75">
      <c r="A6" t="s">
        <v>146</v>
      </c>
      <c r="B6" s="34">
        <v>2</v>
      </c>
      <c r="C6" s="34"/>
      <c r="D6" s="34">
        <v>2</v>
      </c>
      <c r="E6" s="34">
        <v>2</v>
      </c>
      <c r="F6" s="34">
        <v>1</v>
      </c>
      <c r="G6" s="34">
        <v>2</v>
      </c>
      <c r="H6" s="34">
        <v>1</v>
      </c>
      <c r="I6" s="34">
        <v>10</v>
      </c>
    </row>
    <row r="7" spans="1:12" x14ac:dyDescent="0.75">
      <c r="A7" t="s">
        <v>149</v>
      </c>
      <c r="B7" s="34"/>
      <c r="C7" s="34">
        <v>4</v>
      </c>
      <c r="D7" s="34"/>
      <c r="E7" s="34"/>
      <c r="F7" s="34"/>
      <c r="G7" s="34"/>
      <c r="I7" s="34">
        <v>4</v>
      </c>
    </row>
    <row r="8" spans="1:12" x14ac:dyDescent="0.75">
      <c r="A8" t="s">
        <v>152</v>
      </c>
      <c r="B8" s="34">
        <v>1</v>
      </c>
      <c r="C8" s="34">
        <v>1</v>
      </c>
      <c r="D8" s="34">
        <v>2</v>
      </c>
      <c r="E8" s="34"/>
      <c r="F8" s="34"/>
      <c r="G8" s="34">
        <v>6</v>
      </c>
      <c r="H8" s="34">
        <v>3</v>
      </c>
      <c r="I8" s="34">
        <v>13</v>
      </c>
    </row>
    <row r="9" spans="1:12" x14ac:dyDescent="0.75">
      <c r="A9" t="s">
        <v>155</v>
      </c>
      <c r="B9" s="34">
        <v>2</v>
      </c>
      <c r="C9" s="34">
        <v>1</v>
      </c>
      <c r="D9" s="34">
        <v>2</v>
      </c>
      <c r="E9" s="34">
        <v>2</v>
      </c>
      <c r="F9" s="34"/>
      <c r="G9" s="34">
        <v>1</v>
      </c>
      <c r="H9" s="34">
        <v>1</v>
      </c>
      <c r="I9" s="34">
        <v>9</v>
      </c>
    </row>
    <row r="10" spans="1:12" x14ac:dyDescent="0.75">
      <c r="A10" t="s">
        <v>158</v>
      </c>
      <c r="B10" s="34"/>
      <c r="C10" s="34"/>
      <c r="D10" s="34">
        <v>1</v>
      </c>
      <c r="E10" s="34"/>
      <c r="F10" s="34"/>
      <c r="G10" s="34"/>
      <c r="I10" s="34">
        <v>1</v>
      </c>
    </row>
    <row r="11" spans="1:12" x14ac:dyDescent="0.75">
      <c r="A11" t="s">
        <v>161</v>
      </c>
      <c r="B11" s="34">
        <v>3</v>
      </c>
      <c r="C11" s="34">
        <v>3</v>
      </c>
      <c r="D11" s="34">
        <v>7</v>
      </c>
      <c r="E11" s="34">
        <v>6</v>
      </c>
      <c r="F11" s="34">
        <v>8</v>
      </c>
      <c r="G11" s="34">
        <v>5</v>
      </c>
      <c r="H11" s="34">
        <v>11</v>
      </c>
      <c r="I11" s="34">
        <v>43</v>
      </c>
    </row>
    <row r="12" spans="1:12" x14ac:dyDescent="0.75">
      <c r="A12" t="s">
        <v>164</v>
      </c>
      <c r="B12" s="34">
        <v>12</v>
      </c>
      <c r="C12" s="34">
        <v>14</v>
      </c>
      <c r="D12" s="34">
        <v>19</v>
      </c>
      <c r="E12" s="34">
        <v>20</v>
      </c>
      <c r="F12" s="34">
        <v>17</v>
      </c>
      <c r="G12" s="34">
        <v>28</v>
      </c>
      <c r="H12" s="34">
        <v>30</v>
      </c>
      <c r="I12" s="34">
        <v>140</v>
      </c>
    </row>
    <row r="13" spans="1:12" x14ac:dyDescent="0.75">
      <c r="A13" t="s">
        <v>167</v>
      </c>
      <c r="B13" s="34"/>
      <c r="C13" s="34">
        <v>1</v>
      </c>
      <c r="D13" s="34"/>
      <c r="E13" s="34"/>
      <c r="F13" s="34"/>
      <c r="G13" s="34"/>
      <c r="I13" s="34">
        <v>1</v>
      </c>
    </row>
    <row r="14" spans="1:12" x14ac:dyDescent="0.75">
      <c r="A14" t="s">
        <v>201</v>
      </c>
      <c r="B14" s="34"/>
      <c r="C14" s="34"/>
      <c r="D14" s="34">
        <v>1</v>
      </c>
      <c r="E14" s="34"/>
      <c r="F14" s="34"/>
      <c r="G14" s="34"/>
      <c r="I14" s="34">
        <v>1</v>
      </c>
    </row>
    <row r="15" spans="1:12" x14ac:dyDescent="0.75">
      <c r="A15" t="s">
        <v>172</v>
      </c>
      <c r="B15" s="34">
        <v>1</v>
      </c>
      <c r="C15" s="34">
        <v>15</v>
      </c>
      <c r="D15" s="34">
        <v>8</v>
      </c>
      <c r="E15" s="34">
        <v>2</v>
      </c>
      <c r="F15" s="34">
        <v>11</v>
      </c>
      <c r="G15" s="34">
        <v>10</v>
      </c>
      <c r="H15" s="34">
        <v>2</v>
      </c>
      <c r="I15" s="34">
        <v>49</v>
      </c>
    </row>
    <row r="16" spans="1:12" x14ac:dyDescent="0.75">
      <c r="A16" t="s">
        <v>202</v>
      </c>
      <c r="B16" s="34">
        <v>1</v>
      </c>
      <c r="C16" s="34"/>
      <c r="D16" s="34">
        <v>2</v>
      </c>
      <c r="E16" s="34"/>
      <c r="F16" s="34">
        <v>1</v>
      </c>
      <c r="G16" s="34"/>
      <c r="I16" s="34">
        <v>4</v>
      </c>
    </row>
    <row r="17" spans="1:10" x14ac:dyDescent="0.75">
      <c r="A17" t="s">
        <v>254</v>
      </c>
      <c r="B17" s="34"/>
      <c r="C17" s="34"/>
      <c r="D17" s="34"/>
      <c r="E17" s="34">
        <v>2</v>
      </c>
      <c r="F17" s="34"/>
      <c r="G17" s="34">
        <v>1</v>
      </c>
      <c r="I17" s="34">
        <v>3</v>
      </c>
    </row>
    <row r="18" spans="1:10" x14ac:dyDescent="0.75">
      <c r="A18" t="s">
        <v>203</v>
      </c>
      <c r="B18" s="34">
        <v>1</v>
      </c>
      <c r="C18" s="34"/>
      <c r="D18" s="34">
        <v>1</v>
      </c>
      <c r="E18" s="34">
        <v>3</v>
      </c>
      <c r="F18" s="34">
        <v>1</v>
      </c>
      <c r="G18" s="34">
        <v>1</v>
      </c>
      <c r="H18" s="34">
        <v>1</v>
      </c>
      <c r="I18" s="34">
        <v>8</v>
      </c>
    </row>
    <row r="19" spans="1:10" x14ac:dyDescent="0.75">
      <c r="A19" t="s">
        <v>204</v>
      </c>
      <c r="B19" s="34">
        <v>32</v>
      </c>
      <c r="C19" s="34">
        <v>48</v>
      </c>
      <c r="D19" s="34">
        <v>58</v>
      </c>
      <c r="E19" s="34">
        <v>41</v>
      </c>
      <c r="F19" s="34">
        <v>47</v>
      </c>
      <c r="G19" s="34">
        <v>60</v>
      </c>
      <c r="H19" s="34">
        <v>54</v>
      </c>
      <c r="I19" s="34">
        <v>340</v>
      </c>
    </row>
    <row r="20" spans="1:10" x14ac:dyDescent="0.75">
      <c r="A20" t="s">
        <v>205</v>
      </c>
      <c r="B20" s="36">
        <v>8.4210526315789472E-2</v>
      </c>
      <c r="C20" s="36">
        <v>0.12435233160621761</v>
      </c>
      <c r="D20" s="36">
        <v>0.14320987654320988</v>
      </c>
      <c r="E20" s="36">
        <v>9.1928251121076235E-2</v>
      </c>
      <c r="F20" s="36">
        <v>0.10657596371882086</v>
      </c>
      <c r="G20" s="36">
        <v>0.16</v>
      </c>
      <c r="H20" s="36">
        <v>0.16666666666666666</v>
      </c>
      <c r="I20" s="36">
        <v>5.6422170594092269E-2</v>
      </c>
    </row>
    <row r="21" spans="1:10" x14ac:dyDescent="0.75">
      <c r="A21" s="14" t="s">
        <v>193</v>
      </c>
      <c r="B21" s="34">
        <v>380</v>
      </c>
      <c r="C21" s="34">
        <v>386</v>
      </c>
      <c r="D21" s="34">
        <v>405</v>
      </c>
      <c r="E21" s="34">
        <v>446</v>
      </c>
      <c r="F21" s="34">
        <v>441</v>
      </c>
      <c r="G21" s="34">
        <v>375</v>
      </c>
      <c r="H21" s="34">
        <v>324</v>
      </c>
      <c r="I21" s="34">
        <v>6026</v>
      </c>
    </row>
    <row r="22" spans="1:10" x14ac:dyDescent="0.75">
      <c r="B22" s="39"/>
      <c r="C22" s="39"/>
      <c r="D22" s="39"/>
      <c r="E22" s="39"/>
      <c r="F22" s="39"/>
      <c r="I22" s="39"/>
    </row>
    <row r="23" spans="1:10" x14ac:dyDescent="0.75">
      <c r="F23" s="2"/>
      <c r="H23" s="26"/>
      <c r="I23" s="2"/>
    </row>
    <row r="24" spans="1:10" x14ac:dyDescent="0.75">
      <c r="H24" s="23"/>
    </row>
    <row r="25" spans="1:10" x14ac:dyDescent="0.75">
      <c r="A25" s="81" t="s">
        <v>317</v>
      </c>
      <c r="B25" s="81"/>
      <c r="C25" s="81"/>
      <c r="D25" s="81"/>
      <c r="E25" s="29"/>
      <c r="F25" s="29"/>
      <c r="G25" s="29"/>
      <c r="H25" s="29"/>
      <c r="I25" s="29"/>
      <c r="J25" s="29"/>
    </row>
    <row r="26" spans="1:10" x14ac:dyDescent="0.75">
      <c r="A26" s="14" t="s">
        <v>255</v>
      </c>
    </row>
    <row r="27" spans="1:10" x14ac:dyDescent="0.75">
      <c r="A27" s="14" t="s">
        <v>336</v>
      </c>
    </row>
  </sheetData>
  <mergeCells count="2">
    <mergeCell ref="A1:L1"/>
    <mergeCell ref="A25:D2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24"/>
  <sheetViews>
    <sheetView workbookViewId="0">
      <selection activeCell="L19" sqref="L19"/>
    </sheetView>
  </sheetViews>
  <sheetFormatPr defaultRowHeight="14.75" x14ac:dyDescent="0.75"/>
  <cols>
    <col min="1" max="1" width="45.81640625" customWidth="1"/>
  </cols>
  <sheetData>
    <row r="1" spans="1:21" ht="16" x14ac:dyDescent="0.8">
      <c r="A1" s="75" t="s">
        <v>337</v>
      </c>
      <c r="B1" s="75"/>
      <c r="C1" s="75"/>
      <c r="D1" s="75"/>
      <c r="E1" s="75"/>
      <c r="F1" s="75"/>
      <c r="G1" s="75"/>
      <c r="H1" s="75"/>
      <c r="I1" s="75"/>
      <c r="J1" s="75"/>
      <c r="K1" s="75"/>
    </row>
    <row r="3" spans="1:21" x14ac:dyDescent="0.75">
      <c r="A3" s="11"/>
      <c r="B3" s="34">
        <v>2006</v>
      </c>
      <c r="C3" s="34">
        <v>2007</v>
      </c>
      <c r="D3" s="34">
        <v>2008</v>
      </c>
      <c r="E3" s="34">
        <v>2009</v>
      </c>
      <c r="F3" s="34">
        <v>2010</v>
      </c>
      <c r="G3" s="34">
        <v>2011</v>
      </c>
      <c r="H3" s="34">
        <v>2012</v>
      </c>
      <c r="I3" s="34">
        <v>2013</v>
      </c>
      <c r="J3" s="34">
        <v>2014</v>
      </c>
      <c r="K3" s="34">
        <v>2015</v>
      </c>
      <c r="L3" s="34" t="s">
        <v>35</v>
      </c>
    </row>
    <row r="4" spans="1:21" x14ac:dyDescent="0.75">
      <c r="A4" s="11" t="s">
        <v>25</v>
      </c>
      <c r="B4" s="33">
        <v>518</v>
      </c>
      <c r="C4" s="33">
        <v>581</v>
      </c>
      <c r="D4" s="33">
        <v>553</v>
      </c>
      <c r="E4" s="33">
        <v>539</v>
      </c>
      <c r="F4" s="33">
        <v>552</v>
      </c>
      <c r="G4" s="33">
        <v>531</v>
      </c>
      <c r="H4" s="33">
        <v>596</v>
      </c>
      <c r="I4" s="33">
        <v>544</v>
      </c>
      <c r="J4" s="33">
        <v>605</v>
      </c>
      <c r="K4" s="33">
        <v>614</v>
      </c>
      <c r="L4" s="34">
        <v>5633</v>
      </c>
      <c r="O4" s="29"/>
      <c r="P4" s="29"/>
      <c r="Q4" s="29"/>
      <c r="R4" s="29"/>
      <c r="S4" s="2"/>
      <c r="T4" s="2"/>
      <c r="U4" s="2"/>
    </row>
    <row r="5" spans="1:21" x14ac:dyDescent="0.75">
      <c r="A5" s="11" t="s">
        <v>30</v>
      </c>
      <c r="B5" s="33">
        <v>411</v>
      </c>
      <c r="C5" s="33">
        <v>504</v>
      </c>
      <c r="D5" s="33">
        <v>480</v>
      </c>
      <c r="E5" s="33">
        <v>479</v>
      </c>
      <c r="F5" s="33">
        <v>484</v>
      </c>
      <c r="G5" s="33">
        <v>474</v>
      </c>
      <c r="H5" s="33">
        <v>531</v>
      </c>
      <c r="I5" s="33">
        <v>512</v>
      </c>
      <c r="J5" s="33">
        <v>573</v>
      </c>
      <c r="K5" s="33">
        <v>567</v>
      </c>
      <c r="L5" s="34">
        <v>5015</v>
      </c>
      <c r="O5" s="29"/>
      <c r="P5" s="29"/>
      <c r="Q5" s="29"/>
      <c r="R5" s="29"/>
      <c r="S5" s="2"/>
      <c r="T5" s="2"/>
      <c r="U5" s="2"/>
    </row>
    <row r="6" spans="1:21" x14ac:dyDescent="0.75">
      <c r="A6" s="11" t="s">
        <v>242</v>
      </c>
      <c r="B6" s="33">
        <v>163</v>
      </c>
      <c r="C6" s="33">
        <v>163</v>
      </c>
      <c r="D6" s="33">
        <v>169</v>
      </c>
      <c r="E6" s="33">
        <v>136</v>
      </c>
      <c r="F6" s="33">
        <v>140</v>
      </c>
      <c r="G6" s="33">
        <v>157</v>
      </c>
      <c r="H6" s="33">
        <v>159</v>
      </c>
      <c r="I6" s="33">
        <v>184</v>
      </c>
      <c r="J6" s="33">
        <v>158</v>
      </c>
      <c r="K6" s="33">
        <v>163</v>
      </c>
      <c r="L6" s="34">
        <v>1592</v>
      </c>
      <c r="O6" s="29"/>
      <c r="P6" s="29"/>
      <c r="Q6" s="29"/>
      <c r="R6" s="29"/>
      <c r="S6" s="2"/>
      <c r="U6" s="2"/>
    </row>
    <row r="7" spans="1:21" x14ac:dyDescent="0.75">
      <c r="A7" s="11" t="s">
        <v>243</v>
      </c>
      <c r="B7" s="33">
        <v>151</v>
      </c>
      <c r="C7" s="33">
        <v>157</v>
      </c>
      <c r="D7" s="33">
        <v>158</v>
      </c>
      <c r="E7" s="33">
        <v>127</v>
      </c>
      <c r="F7" s="33">
        <v>139</v>
      </c>
      <c r="G7" s="33">
        <v>152</v>
      </c>
      <c r="H7" s="33">
        <v>153</v>
      </c>
      <c r="I7" s="33">
        <v>180</v>
      </c>
      <c r="J7" s="33">
        <v>153</v>
      </c>
      <c r="K7" s="33">
        <v>162</v>
      </c>
      <c r="L7" s="34">
        <v>1532</v>
      </c>
      <c r="O7" s="29"/>
      <c r="P7" s="29"/>
      <c r="Q7" s="29"/>
      <c r="R7" s="29"/>
      <c r="S7" s="2"/>
      <c r="T7" s="2"/>
      <c r="U7" s="2"/>
    </row>
    <row r="8" spans="1:21" x14ac:dyDescent="0.75">
      <c r="A8" s="11"/>
      <c r="B8" s="23"/>
      <c r="C8" s="23"/>
      <c r="D8" s="23"/>
      <c r="E8" s="23"/>
      <c r="F8" s="23"/>
      <c r="G8" s="23"/>
      <c r="H8" s="23"/>
      <c r="L8" s="23"/>
      <c r="O8" s="29"/>
      <c r="P8" s="29"/>
      <c r="Q8" s="29"/>
      <c r="R8" s="29"/>
      <c r="S8" s="2"/>
      <c r="T8" s="2"/>
      <c r="U8" s="2"/>
    </row>
    <row r="9" spans="1:21" x14ac:dyDescent="0.75">
      <c r="A9" s="11"/>
      <c r="B9" s="23"/>
      <c r="C9" s="23"/>
      <c r="D9" s="23"/>
      <c r="E9" s="23"/>
      <c r="F9" s="23"/>
      <c r="G9" s="23"/>
      <c r="H9" s="23"/>
      <c r="L9" s="23"/>
      <c r="O9" s="29"/>
      <c r="P9" s="29"/>
      <c r="Q9" s="29"/>
      <c r="R9" s="29"/>
      <c r="S9" s="2"/>
      <c r="U9" s="2"/>
    </row>
    <row r="10" spans="1:21" x14ac:dyDescent="0.75">
      <c r="B10" s="23"/>
      <c r="C10" s="23"/>
      <c r="D10" s="23"/>
      <c r="E10" s="23"/>
      <c r="F10" s="23"/>
      <c r="G10" s="23"/>
      <c r="H10" s="23"/>
      <c r="L10" s="23"/>
      <c r="O10" s="29"/>
      <c r="P10" s="29"/>
      <c r="Q10" s="29"/>
      <c r="R10" s="29"/>
      <c r="S10" s="2"/>
      <c r="T10" s="2"/>
      <c r="U10" s="2"/>
    </row>
    <row r="11" spans="1:21" x14ac:dyDescent="0.75">
      <c r="B11" s="23"/>
      <c r="C11" s="23"/>
      <c r="D11" s="23"/>
      <c r="E11" s="23"/>
      <c r="F11" s="23"/>
      <c r="G11" s="23"/>
      <c r="H11" s="23"/>
      <c r="L11" s="23"/>
      <c r="O11" s="29"/>
      <c r="P11" s="29"/>
      <c r="Q11" s="29"/>
      <c r="R11" s="29"/>
      <c r="S11" s="2"/>
      <c r="U11" s="2"/>
    </row>
    <row r="12" spans="1:21" x14ac:dyDescent="0.75">
      <c r="A12" s="12" t="s">
        <v>91</v>
      </c>
      <c r="B12" s="33">
        <v>2006</v>
      </c>
      <c r="C12" s="33">
        <v>2007</v>
      </c>
      <c r="D12" s="33">
        <v>2008</v>
      </c>
      <c r="E12" s="33">
        <v>2009</v>
      </c>
      <c r="F12" s="33">
        <v>2010</v>
      </c>
      <c r="G12" s="33">
        <v>2011</v>
      </c>
      <c r="H12" s="33">
        <v>2012</v>
      </c>
      <c r="I12" s="33">
        <v>2013</v>
      </c>
      <c r="J12" s="33">
        <v>2014</v>
      </c>
      <c r="K12" s="33">
        <v>2015</v>
      </c>
      <c r="L12" s="71" t="s">
        <v>35</v>
      </c>
      <c r="M12" s="39"/>
      <c r="O12" s="29"/>
      <c r="P12" s="29"/>
      <c r="Q12" s="29"/>
      <c r="R12" s="29"/>
      <c r="S12" s="2"/>
    </row>
    <row r="13" spans="1:21" x14ac:dyDescent="0.75">
      <c r="A13" s="12" t="s">
        <v>92</v>
      </c>
      <c r="B13" s="33">
        <v>518</v>
      </c>
      <c r="C13" s="33">
        <v>581</v>
      </c>
      <c r="D13" s="33">
        <v>553</v>
      </c>
      <c r="E13" s="33">
        <v>539</v>
      </c>
      <c r="F13" s="33">
        <v>552</v>
      </c>
      <c r="G13" s="33">
        <v>531</v>
      </c>
      <c r="H13" s="33">
        <v>596</v>
      </c>
      <c r="I13" s="33">
        <v>544</v>
      </c>
      <c r="J13" s="33">
        <v>605</v>
      </c>
      <c r="K13" s="33">
        <v>614</v>
      </c>
      <c r="L13" s="71">
        <v>5633</v>
      </c>
      <c r="M13" s="23"/>
    </row>
    <row r="14" spans="1:21" x14ac:dyDescent="0.75">
      <c r="A14" s="12" t="s">
        <v>30</v>
      </c>
      <c r="B14" s="33">
        <v>411</v>
      </c>
      <c r="C14" s="33">
        <v>504</v>
      </c>
      <c r="D14" s="33">
        <v>480</v>
      </c>
      <c r="E14" s="33">
        <v>479</v>
      </c>
      <c r="F14" s="33">
        <v>484</v>
      </c>
      <c r="G14" s="33">
        <v>474</v>
      </c>
      <c r="H14" s="33">
        <v>531</v>
      </c>
      <c r="I14" s="33">
        <v>512</v>
      </c>
      <c r="J14" s="33">
        <v>573</v>
      </c>
      <c r="K14" s="33">
        <v>567</v>
      </c>
      <c r="L14" s="71">
        <v>5015</v>
      </c>
      <c r="M14" s="23"/>
    </row>
    <row r="15" spans="1:21" x14ac:dyDescent="0.75">
      <c r="A15" s="12" t="s">
        <v>16</v>
      </c>
      <c r="B15" s="38">
        <v>0.79300000000000004</v>
      </c>
      <c r="C15" s="38">
        <v>0.86739999999999995</v>
      </c>
      <c r="D15" s="38">
        <v>0.8679</v>
      </c>
      <c r="E15" s="38">
        <v>0.88680000000000003</v>
      </c>
      <c r="F15" s="38">
        <v>0.87680000000000002</v>
      </c>
      <c r="G15" s="38">
        <v>0.89239999999999997</v>
      </c>
      <c r="H15" s="38">
        <v>0.89</v>
      </c>
      <c r="I15" s="59">
        <v>0.94</v>
      </c>
      <c r="J15" s="36">
        <v>0.94710743801652897</v>
      </c>
      <c r="K15" s="36">
        <v>0.92345276872964166</v>
      </c>
      <c r="L15" s="72">
        <v>0.89028936623468846</v>
      </c>
      <c r="M15" s="40"/>
    </row>
    <row r="16" spans="1:21" x14ac:dyDescent="0.75">
      <c r="A16" s="11"/>
      <c r="B16" s="33"/>
      <c r="C16" s="33"/>
      <c r="D16" s="33"/>
      <c r="E16" s="33"/>
      <c r="F16" s="33"/>
      <c r="G16" s="33"/>
      <c r="H16" s="33"/>
      <c r="I16" s="34"/>
      <c r="J16" s="34"/>
      <c r="L16" s="46"/>
      <c r="M16" s="2"/>
    </row>
    <row r="17" spans="1:13" x14ac:dyDescent="0.75">
      <c r="A17" s="12" t="s">
        <v>244</v>
      </c>
      <c r="B17" s="33">
        <v>163</v>
      </c>
      <c r="C17" s="33">
        <v>163</v>
      </c>
      <c r="D17" s="33">
        <v>169</v>
      </c>
      <c r="E17" s="33">
        <v>136</v>
      </c>
      <c r="F17" s="33">
        <v>140</v>
      </c>
      <c r="G17" s="33">
        <v>157</v>
      </c>
      <c r="H17" s="33">
        <v>159</v>
      </c>
      <c r="I17" s="33">
        <v>184</v>
      </c>
      <c r="J17" s="33">
        <v>158</v>
      </c>
      <c r="K17" s="33">
        <v>163</v>
      </c>
      <c r="L17" s="71">
        <v>1592</v>
      </c>
      <c r="M17" s="23"/>
    </row>
    <row r="18" spans="1:13" x14ac:dyDescent="0.75">
      <c r="A18" s="12" t="s">
        <v>93</v>
      </c>
      <c r="B18" s="38">
        <v>0.31467181467181465</v>
      </c>
      <c r="C18" s="38">
        <v>0.28055077452667815</v>
      </c>
      <c r="D18" s="36">
        <v>0.30560578661844484</v>
      </c>
      <c r="E18" s="38">
        <v>0.25231910946196662</v>
      </c>
      <c r="F18" s="38">
        <v>0.25362318840579712</v>
      </c>
      <c r="G18" s="36">
        <v>0.29566854990583802</v>
      </c>
      <c r="H18" s="38">
        <v>0.26677852348993286</v>
      </c>
      <c r="I18" s="36">
        <v>0.33823529411764708</v>
      </c>
      <c r="J18" s="36">
        <v>0.26115702479338843</v>
      </c>
      <c r="K18" s="36">
        <v>0.26547231270358307</v>
      </c>
      <c r="L18" s="38">
        <v>0.2826202733889579</v>
      </c>
      <c r="M18" s="2"/>
    </row>
    <row r="19" spans="1:13" x14ac:dyDescent="0.75">
      <c r="A19" s="11"/>
      <c r="B19" s="38"/>
      <c r="C19" s="38"/>
      <c r="D19" s="38"/>
      <c r="E19" s="38"/>
      <c r="F19" s="38"/>
      <c r="G19" s="38"/>
      <c r="H19" s="38"/>
      <c r="I19" s="38"/>
      <c r="J19" s="38"/>
      <c r="K19" s="38"/>
      <c r="L19" s="38"/>
      <c r="M19" s="23"/>
    </row>
    <row r="20" spans="1:13" x14ac:dyDescent="0.75">
      <c r="A20" s="12" t="s">
        <v>245</v>
      </c>
      <c r="B20" s="33">
        <v>151</v>
      </c>
      <c r="C20" s="33">
        <v>157</v>
      </c>
      <c r="D20" s="33">
        <v>158</v>
      </c>
      <c r="E20" s="33">
        <v>127</v>
      </c>
      <c r="F20" s="33">
        <v>139</v>
      </c>
      <c r="G20" s="33">
        <v>152</v>
      </c>
      <c r="H20" s="33">
        <v>153</v>
      </c>
      <c r="I20" s="33">
        <v>180</v>
      </c>
      <c r="J20" s="33">
        <v>153</v>
      </c>
      <c r="K20" s="33">
        <v>162</v>
      </c>
      <c r="L20" s="70">
        <v>1532</v>
      </c>
      <c r="M20" s="23"/>
    </row>
    <row r="21" spans="1:13" x14ac:dyDescent="0.75">
      <c r="A21" s="12" t="s">
        <v>229</v>
      </c>
      <c r="B21" s="38">
        <v>0.36739659367396593</v>
      </c>
      <c r="C21" s="38">
        <v>0.31150793650793651</v>
      </c>
      <c r="D21" s="38">
        <v>0.32916666666666666</v>
      </c>
      <c r="E21" s="38">
        <v>0.26513569937369519</v>
      </c>
      <c r="F21" s="38">
        <v>0.28719008264462809</v>
      </c>
      <c r="G21" s="38">
        <v>0.32067510548523209</v>
      </c>
      <c r="H21" s="38">
        <v>0.28813559322033899</v>
      </c>
      <c r="I21" s="38">
        <v>0.3515625</v>
      </c>
      <c r="J21" s="36">
        <v>0.26701570680628273</v>
      </c>
      <c r="K21" s="36">
        <v>0.2857142857142857</v>
      </c>
      <c r="L21" s="38">
        <v>0.30548354935194416</v>
      </c>
      <c r="M21" s="22"/>
    </row>
    <row r="22" spans="1:13" x14ac:dyDescent="0.75">
      <c r="B22" s="36"/>
      <c r="C22" s="36"/>
      <c r="D22" s="36"/>
      <c r="E22" s="36"/>
      <c r="F22" s="36"/>
      <c r="G22" s="36"/>
      <c r="H22" s="36"/>
      <c r="I22" s="36"/>
      <c r="J22" s="36"/>
      <c r="K22" s="36"/>
      <c r="L22" s="36"/>
    </row>
    <row r="24" spans="1:13" x14ac:dyDescent="0.75">
      <c r="A24" s="81" t="s">
        <v>317</v>
      </c>
      <c r="B24" s="81"/>
    </row>
  </sheetData>
  <mergeCells count="2">
    <mergeCell ref="A1:K1"/>
    <mergeCell ref="A24:B2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0"/>
  <sheetViews>
    <sheetView workbookViewId="0">
      <selection sqref="A1:H1"/>
    </sheetView>
  </sheetViews>
  <sheetFormatPr defaultRowHeight="14.75" x14ac:dyDescent="0.75"/>
  <cols>
    <col min="1" max="1" width="20" customWidth="1"/>
    <col min="2" max="4" width="11.7265625" customWidth="1"/>
    <col min="5" max="5" width="10.7265625" customWidth="1"/>
  </cols>
  <sheetData>
    <row r="1" spans="1:12" ht="16" x14ac:dyDescent="0.8">
      <c r="A1" s="75" t="s">
        <v>339</v>
      </c>
      <c r="B1" s="75"/>
      <c r="C1" s="75"/>
      <c r="D1" s="75"/>
      <c r="E1" s="75"/>
      <c r="F1" s="75"/>
      <c r="G1" s="75"/>
      <c r="H1" s="75"/>
    </row>
    <row r="3" spans="1:12" s="43" customFormat="1" ht="44.25" x14ac:dyDescent="0.75">
      <c r="B3" s="53" t="s">
        <v>25</v>
      </c>
      <c r="C3" s="53" t="s">
        <v>15</v>
      </c>
      <c r="D3" s="53" t="s">
        <v>246</v>
      </c>
      <c r="E3" s="53" t="s">
        <v>247</v>
      </c>
    </row>
    <row r="4" spans="1:12" x14ac:dyDescent="0.75">
      <c r="A4" t="s">
        <v>222</v>
      </c>
      <c r="B4" s="34">
        <v>5632</v>
      </c>
      <c r="C4" s="34">
        <v>5015</v>
      </c>
      <c r="D4" s="34">
        <v>1592</v>
      </c>
      <c r="E4" s="34">
        <v>1532</v>
      </c>
      <c r="F4" s="34"/>
    </row>
    <row r="5" spans="1:12" x14ac:dyDescent="0.75">
      <c r="B5" s="33"/>
      <c r="C5" s="33"/>
      <c r="D5" s="33"/>
      <c r="E5" s="33"/>
      <c r="F5" s="34"/>
    </row>
    <row r="6" spans="1:12" x14ac:dyDescent="0.75">
      <c r="A6" t="s">
        <v>207</v>
      </c>
      <c r="B6" s="33">
        <v>2921</v>
      </c>
      <c r="C6" s="33">
        <v>2611</v>
      </c>
      <c r="D6" s="33">
        <v>931</v>
      </c>
      <c r="E6" s="33">
        <v>896</v>
      </c>
      <c r="F6" s="34"/>
    </row>
    <row r="7" spans="1:12" x14ac:dyDescent="0.75">
      <c r="A7" t="s">
        <v>208</v>
      </c>
      <c r="B7" s="33">
        <v>20</v>
      </c>
      <c r="C7" s="33">
        <v>16</v>
      </c>
      <c r="D7" s="33" t="s">
        <v>295</v>
      </c>
      <c r="E7" s="33" t="s">
        <v>295</v>
      </c>
      <c r="F7" s="34"/>
      <c r="G7" s="81" t="s">
        <v>317</v>
      </c>
      <c r="H7" s="81"/>
      <c r="I7" s="81"/>
      <c r="J7" s="81"/>
      <c r="K7" s="81"/>
      <c r="L7" s="81"/>
    </row>
    <row r="8" spans="1:12" x14ac:dyDescent="0.75">
      <c r="A8" t="s">
        <v>33</v>
      </c>
      <c r="B8" s="33">
        <v>1277</v>
      </c>
      <c r="C8" s="33">
        <v>1112</v>
      </c>
      <c r="D8" s="33">
        <v>231</v>
      </c>
      <c r="E8" s="33">
        <v>220</v>
      </c>
      <c r="F8" s="34"/>
      <c r="G8" s="76" t="s">
        <v>338</v>
      </c>
      <c r="H8" s="79"/>
      <c r="I8" s="79"/>
      <c r="J8" s="79"/>
      <c r="K8" s="79"/>
      <c r="L8" s="79"/>
    </row>
    <row r="9" spans="1:12" x14ac:dyDescent="0.75">
      <c r="A9" t="s">
        <v>209</v>
      </c>
      <c r="B9" s="33">
        <v>61</v>
      </c>
      <c r="C9" s="33">
        <v>52</v>
      </c>
      <c r="D9" s="33">
        <v>38</v>
      </c>
      <c r="E9" s="33">
        <v>34</v>
      </c>
      <c r="F9" s="34"/>
      <c r="G9" s="14" t="s">
        <v>294</v>
      </c>
    </row>
    <row r="10" spans="1:12" x14ac:dyDescent="0.75">
      <c r="A10" t="s">
        <v>210</v>
      </c>
      <c r="B10" s="33">
        <v>256</v>
      </c>
      <c r="C10" s="33">
        <v>233</v>
      </c>
      <c r="D10" s="33">
        <v>47</v>
      </c>
      <c r="E10" s="33">
        <v>44</v>
      </c>
      <c r="F10" s="34"/>
    </row>
    <row r="11" spans="1:12" x14ac:dyDescent="0.75">
      <c r="A11" t="s">
        <v>34</v>
      </c>
      <c r="B11" s="33">
        <v>1226</v>
      </c>
      <c r="C11" s="33">
        <v>1121</v>
      </c>
      <c r="D11" s="33">
        <v>582</v>
      </c>
      <c r="E11" s="33">
        <v>566</v>
      </c>
      <c r="F11" s="34"/>
    </row>
    <row r="12" spans="1:12" x14ac:dyDescent="0.75">
      <c r="A12" t="s">
        <v>212</v>
      </c>
      <c r="B12" s="33">
        <v>81</v>
      </c>
      <c r="C12" s="33">
        <v>77</v>
      </c>
      <c r="D12" s="33">
        <v>28</v>
      </c>
      <c r="E12" s="33">
        <v>27</v>
      </c>
      <c r="F12" s="34"/>
    </row>
    <row r="13" spans="1:12" x14ac:dyDescent="0.75">
      <c r="B13" s="33"/>
      <c r="C13" s="33"/>
      <c r="D13" s="33"/>
      <c r="E13" s="33"/>
      <c r="F13" s="34"/>
    </row>
    <row r="14" spans="1:12" x14ac:dyDescent="0.75">
      <c r="A14" t="s">
        <v>211</v>
      </c>
      <c r="B14" s="33">
        <v>2711</v>
      </c>
      <c r="C14" s="33">
        <v>2404</v>
      </c>
      <c r="D14" s="33">
        <v>661</v>
      </c>
      <c r="E14" s="33">
        <v>636</v>
      </c>
      <c r="F14" s="34"/>
    </row>
    <row r="15" spans="1:12" x14ac:dyDescent="0.75">
      <c r="A15" t="s">
        <v>208</v>
      </c>
      <c r="B15" s="33">
        <v>22</v>
      </c>
      <c r="C15" s="33">
        <v>17</v>
      </c>
      <c r="D15" s="33" t="s">
        <v>295</v>
      </c>
      <c r="E15" s="33" t="s">
        <v>295</v>
      </c>
      <c r="F15" s="34"/>
    </row>
    <row r="16" spans="1:12" x14ac:dyDescent="0.75">
      <c r="A16" t="s">
        <v>33</v>
      </c>
      <c r="B16" s="33">
        <v>1138</v>
      </c>
      <c r="C16" s="33">
        <v>979</v>
      </c>
      <c r="D16" s="33">
        <v>114</v>
      </c>
      <c r="E16" s="33">
        <v>108</v>
      </c>
      <c r="F16" s="34"/>
    </row>
    <row r="17" spans="1:8" x14ac:dyDescent="0.75">
      <c r="A17" t="s">
        <v>209</v>
      </c>
      <c r="B17" s="33">
        <v>62</v>
      </c>
      <c r="C17" s="33">
        <v>56</v>
      </c>
      <c r="D17" s="33">
        <v>29</v>
      </c>
      <c r="E17" s="33">
        <v>28</v>
      </c>
      <c r="F17" s="34"/>
    </row>
    <row r="18" spans="1:8" x14ac:dyDescent="0.75">
      <c r="A18" t="s">
        <v>210</v>
      </c>
      <c r="B18" s="33">
        <v>208</v>
      </c>
      <c r="C18" s="33">
        <v>187</v>
      </c>
      <c r="D18" s="33">
        <v>28</v>
      </c>
      <c r="E18" s="33">
        <v>27</v>
      </c>
      <c r="F18" s="34"/>
    </row>
    <row r="19" spans="1:8" x14ac:dyDescent="0.75">
      <c r="A19" t="s">
        <v>34</v>
      </c>
      <c r="B19" s="33">
        <v>1225</v>
      </c>
      <c r="C19" s="33">
        <v>1113</v>
      </c>
      <c r="D19" s="33">
        <v>466</v>
      </c>
      <c r="E19" s="33">
        <v>451</v>
      </c>
      <c r="F19" s="34"/>
    </row>
    <row r="20" spans="1:8" x14ac:dyDescent="0.75">
      <c r="A20" t="s">
        <v>314</v>
      </c>
      <c r="B20" s="33">
        <v>56</v>
      </c>
      <c r="C20" s="33">
        <v>52</v>
      </c>
      <c r="D20" s="33">
        <v>21</v>
      </c>
      <c r="E20" s="33">
        <v>20</v>
      </c>
      <c r="F20" s="34"/>
    </row>
    <row r="23" spans="1:8" s="43" customFormat="1" ht="73.75" x14ac:dyDescent="0.75">
      <c r="A23" s="43" t="s">
        <v>27</v>
      </c>
      <c r="B23" s="53" t="s">
        <v>94</v>
      </c>
      <c r="C23" s="53" t="s">
        <v>302</v>
      </c>
      <c r="D23" s="53" t="s">
        <v>301</v>
      </c>
    </row>
    <row r="24" spans="1:8" x14ac:dyDescent="0.75">
      <c r="A24" t="s">
        <v>222</v>
      </c>
      <c r="B24" s="36">
        <v>0.89044744318181823</v>
      </c>
      <c r="C24" s="36">
        <v>0.31744765702891325</v>
      </c>
      <c r="D24" s="36">
        <v>0.27201704545454547</v>
      </c>
      <c r="E24" s="34"/>
      <c r="F24" s="2"/>
      <c r="G24" s="2"/>
      <c r="H24" s="2"/>
    </row>
    <row r="25" spans="1:8" x14ac:dyDescent="0.75">
      <c r="B25" s="34"/>
      <c r="C25" s="34"/>
      <c r="D25" s="34"/>
      <c r="E25" s="34"/>
      <c r="F25" s="2"/>
      <c r="G25" s="2"/>
      <c r="H25" s="2"/>
    </row>
    <row r="26" spans="1:8" x14ac:dyDescent="0.75">
      <c r="A26" t="s">
        <v>207</v>
      </c>
      <c r="B26" s="36">
        <v>0.89387196165696681</v>
      </c>
      <c r="C26" s="36">
        <v>0.35656836461126007</v>
      </c>
      <c r="D26" s="36">
        <v>0.30674426566244439</v>
      </c>
      <c r="E26" s="34"/>
      <c r="F26" s="2"/>
      <c r="G26" s="2"/>
      <c r="H26" s="2"/>
    </row>
    <row r="27" spans="1:8" x14ac:dyDescent="0.75">
      <c r="A27" t="s">
        <v>208</v>
      </c>
      <c r="B27" s="36">
        <v>0.8</v>
      </c>
      <c r="C27" s="36" t="s">
        <v>295</v>
      </c>
      <c r="D27" s="36" t="s">
        <v>295</v>
      </c>
      <c r="E27" s="34"/>
      <c r="F27" s="2"/>
      <c r="G27" s="2"/>
      <c r="H27" s="2"/>
    </row>
    <row r="28" spans="1:8" x14ac:dyDescent="0.75">
      <c r="A28" t="s">
        <v>33</v>
      </c>
      <c r="B28" s="36">
        <v>0.87079091620986693</v>
      </c>
      <c r="C28" s="36">
        <v>0.2077338129496403</v>
      </c>
      <c r="D28" s="36">
        <v>0.17227877838684416</v>
      </c>
      <c r="E28" s="34"/>
      <c r="F28" s="2"/>
      <c r="G28" s="2"/>
      <c r="H28" s="2"/>
    </row>
    <row r="29" spans="1:8" x14ac:dyDescent="0.75">
      <c r="A29" t="s">
        <v>209</v>
      </c>
      <c r="B29" s="36">
        <v>0.85245901639344257</v>
      </c>
      <c r="C29" s="36">
        <v>0.73076923076923073</v>
      </c>
      <c r="D29" s="36">
        <v>0.55737704918032782</v>
      </c>
      <c r="E29" s="34"/>
      <c r="F29" s="2"/>
      <c r="G29" s="2"/>
      <c r="H29" s="2"/>
    </row>
    <row r="30" spans="1:8" x14ac:dyDescent="0.75">
      <c r="A30" t="s">
        <v>210</v>
      </c>
      <c r="B30" s="36">
        <v>0.91015625</v>
      </c>
      <c r="C30" s="36">
        <v>0.20171673819742489</v>
      </c>
      <c r="D30" s="36">
        <v>0.171875</v>
      </c>
      <c r="E30" s="34"/>
      <c r="F30" s="2"/>
      <c r="G30" s="2"/>
      <c r="H30" s="2"/>
    </row>
    <row r="31" spans="1:8" x14ac:dyDescent="0.75">
      <c r="A31" t="s">
        <v>34</v>
      </c>
      <c r="B31" s="36">
        <v>0.91435562805872761</v>
      </c>
      <c r="C31" s="36">
        <v>0.5191793041926851</v>
      </c>
      <c r="D31" s="36">
        <v>0.46166394779771613</v>
      </c>
      <c r="E31" s="34"/>
      <c r="F31" s="2"/>
      <c r="G31" s="2"/>
      <c r="H31" s="2"/>
    </row>
    <row r="32" spans="1:8" x14ac:dyDescent="0.75">
      <c r="A32" t="s">
        <v>314</v>
      </c>
      <c r="B32" s="36">
        <v>0.95061728395061729</v>
      </c>
      <c r="C32" s="36">
        <v>0.36363636363636365</v>
      </c>
      <c r="D32" s="36">
        <v>0.33333333333333331</v>
      </c>
      <c r="E32" s="34"/>
      <c r="F32" s="2"/>
      <c r="G32" s="2"/>
      <c r="H32" s="2"/>
    </row>
    <row r="33" spans="1:8" x14ac:dyDescent="0.75">
      <c r="B33" s="36"/>
      <c r="C33" s="36"/>
      <c r="D33" s="36"/>
      <c r="E33" s="34"/>
      <c r="F33" s="2"/>
      <c r="G33" s="2"/>
      <c r="H33" s="2"/>
    </row>
    <row r="34" spans="1:8" x14ac:dyDescent="0.75">
      <c r="A34" t="s">
        <v>211</v>
      </c>
      <c r="B34" s="36">
        <v>0.88675765400221318</v>
      </c>
      <c r="C34" s="36">
        <v>0.2749584026622296</v>
      </c>
      <c r="D34" s="36">
        <v>0.23459977867945409</v>
      </c>
      <c r="E34" s="34"/>
      <c r="F34" s="2"/>
      <c r="G34" s="2"/>
      <c r="H34" s="2"/>
    </row>
    <row r="35" spans="1:8" x14ac:dyDescent="0.75">
      <c r="A35" t="s">
        <v>208</v>
      </c>
      <c r="B35" s="36">
        <v>0.77272727272727271</v>
      </c>
      <c r="C35" s="36" t="s">
        <v>295</v>
      </c>
      <c r="D35" s="36" t="s">
        <v>295</v>
      </c>
      <c r="E35" s="34"/>
      <c r="F35" s="2"/>
      <c r="G35" s="2"/>
      <c r="H35" s="2"/>
    </row>
    <row r="36" spans="1:8" x14ac:dyDescent="0.75">
      <c r="A36" t="s">
        <v>33</v>
      </c>
      <c r="B36" s="36">
        <v>0.86028119507908607</v>
      </c>
      <c r="C36" s="36">
        <v>0.11644535240040858</v>
      </c>
      <c r="D36" s="36">
        <v>9.4903339191564143E-2</v>
      </c>
      <c r="E36" s="34"/>
      <c r="F36" s="2"/>
      <c r="G36" s="2"/>
      <c r="H36" s="2"/>
    </row>
    <row r="37" spans="1:8" x14ac:dyDescent="0.75">
      <c r="A37" t="s">
        <v>209</v>
      </c>
      <c r="B37" s="36">
        <v>0.90322580645161288</v>
      </c>
      <c r="C37" s="36">
        <v>0.5178571428571429</v>
      </c>
      <c r="D37" s="36">
        <v>0.45161290322580644</v>
      </c>
      <c r="E37" s="34"/>
      <c r="F37" s="2"/>
      <c r="G37" s="2"/>
      <c r="H37" s="2"/>
    </row>
    <row r="38" spans="1:8" x14ac:dyDescent="0.75">
      <c r="A38" t="s">
        <v>210</v>
      </c>
      <c r="B38" s="36">
        <v>0.89903846153846156</v>
      </c>
      <c r="C38" s="36">
        <v>0.1497326203208556</v>
      </c>
      <c r="D38" s="36">
        <v>0.12980769230769232</v>
      </c>
      <c r="E38" s="34"/>
      <c r="F38" s="2"/>
      <c r="G38" s="2"/>
      <c r="H38" s="2"/>
    </row>
    <row r="39" spans="1:8" x14ac:dyDescent="0.75">
      <c r="A39" t="s">
        <v>34</v>
      </c>
      <c r="B39" s="36">
        <v>0.90857142857142859</v>
      </c>
      <c r="C39" s="36">
        <v>0.41868823000898475</v>
      </c>
      <c r="D39" s="36">
        <v>0.36816326530612242</v>
      </c>
      <c r="E39" s="34"/>
    </row>
    <row r="40" spans="1:8" x14ac:dyDescent="0.75">
      <c r="A40" t="s">
        <v>314</v>
      </c>
      <c r="B40" s="36">
        <v>0.9285714285714286</v>
      </c>
      <c r="C40" s="36">
        <v>0.40384615384615385</v>
      </c>
      <c r="D40" s="36">
        <v>0.35714285714285715</v>
      </c>
      <c r="E40" s="34"/>
    </row>
  </sheetData>
  <mergeCells count="3">
    <mergeCell ref="G7:L7"/>
    <mergeCell ref="A1:H1"/>
    <mergeCell ref="G8:L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73"/>
  <sheetViews>
    <sheetView zoomScaleNormal="100" workbookViewId="0">
      <selection activeCell="B1" sqref="B1"/>
    </sheetView>
  </sheetViews>
  <sheetFormatPr defaultRowHeight="14.75" x14ac:dyDescent="0.75"/>
  <cols>
    <col min="1" max="1" width="20.7265625" customWidth="1"/>
  </cols>
  <sheetData>
    <row r="1" spans="1:23" ht="16" x14ac:dyDescent="0.8">
      <c r="A1" s="17" t="s">
        <v>340</v>
      </c>
      <c r="B1" s="17"/>
      <c r="C1" s="17"/>
      <c r="D1" s="17"/>
      <c r="E1" s="17"/>
      <c r="F1" s="17"/>
      <c r="G1" s="17"/>
      <c r="H1" s="17"/>
      <c r="I1" s="18"/>
    </row>
    <row r="3" spans="1:23" s="43" customFormat="1" ht="29.5" x14ac:dyDescent="0.75">
      <c r="A3" s="43" t="s">
        <v>27</v>
      </c>
      <c r="B3" s="43" t="s">
        <v>95</v>
      </c>
      <c r="C3" s="43" t="s">
        <v>96</v>
      </c>
      <c r="D3" s="43" t="s">
        <v>37</v>
      </c>
      <c r="E3" s="43" t="s">
        <v>97</v>
      </c>
      <c r="F3" s="43" t="s">
        <v>38</v>
      </c>
      <c r="G3" s="43" t="s">
        <v>98</v>
      </c>
      <c r="H3" s="43" t="s">
        <v>39</v>
      </c>
      <c r="I3" s="43" t="s">
        <v>99</v>
      </c>
      <c r="J3" s="43" t="s">
        <v>40</v>
      </c>
      <c r="K3" s="43" t="s">
        <v>100</v>
      </c>
      <c r="L3" s="43" t="s">
        <v>41</v>
      </c>
      <c r="M3" s="43" t="s">
        <v>101</v>
      </c>
      <c r="N3" s="43" t="s">
        <v>42</v>
      </c>
      <c r="O3" s="43" t="s">
        <v>253</v>
      </c>
      <c r="P3" s="43" t="s">
        <v>43</v>
      </c>
      <c r="Q3" s="43" t="s">
        <v>300</v>
      </c>
      <c r="R3" s="43" t="s">
        <v>44</v>
      </c>
      <c r="S3" s="43" t="s">
        <v>315</v>
      </c>
      <c r="T3" s="43" t="s">
        <v>45</v>
      </c>
      <c r="U3" s="43" t="s">
        <v>329</v>
      </c>
      <c r="V3" s="43" t="s">
        <v>48</v>
      </c>
      <c r="W3" s="43" t="s">
        <v>102</v>
      </c>
    </row>
    <row r="4" spans="1:23" x14ac:dyDescent="0.75">
      <c r="A4" t="s">
        <v>62</v>
      </c>
      <c r="B4" s="34">
        <v>411</v>
      </c>
      <c r="C4" s="34">
        <v>151</v>
      </c>
      <c r="D4" s="34">
        <v>504</v>
      </c>
      <c r="E4" s="34">
        <v>157</v>
      </c>
      <c r="F4" s="34">
        <v>480</v>
      </c>
      <c r="G4" s="34">
        <v>158</v>
      </c>
      <c r="H4" s="34">
        <v>479</v>
      </c>
      <c r="I4" s="34">
        <v>127</v>
      </c>
      <c r="J4" s="34">
        <v>484</v>
      </c>
      <c r="K4" s="34">
        <v>139</v>
      </c>
      <c r="L4" s="34">
        <v>474</v>
      </c>
      <c r="M4" s="34">
        <v>152</v>
      </c>
      <c r="N4" s="34">
        <v>531</v>
      </c>
      <c r="O4" s="34">
        <v>153</v>
      </c>
      <c r="P4" s="34">
        <v>512</v>
      </c>
      <c r="Q4" s="34">
        <v>180</v>
      </c>
      <c r="R4" s="34">
        <v>573</v>
      </c>
      <c r="S4" s="34">
        <v>153</v>
      </c>
      <c r="T4" s="34">
        <v>567</v>
      </c>
      <c r="U4" s="34">
        <v>162</v>
      </c>
      <c r="V4" s="34">
        <v>5015</v>
      </c>
      <c r="W4" s="34">
        <v>1532</v>
      </c>
    </row>
    <row r="5" spans="1:23" x14ac:dyDescent="0.75">
      <c r="A5" t="s">
        <v>207</v>
      </c>
      <c r="B5" s="54">
        <v>195</v>
      </c>
      <c r="C5" s="54">
        <v>82</v>
      </c>
      <c r="D5" s="54">
        <v>266</v>
      </c>
      <c r="E5" s="54">
        <v>90</v>
      </c>
      <c r="F5" s="54">
        <v>231</v>
      </c>
      <c r="G5" s="54">
        <v>82</v>
      </c>
      <c r="H5" s="54">
        <v>246</v>
      </c>
      <c r="I5" s="54">
        <v>76</v>
      </c>
      <c r="J5" s="54">
        <v>247</v>
      </c>
      <c r="K5" s="54">
        <v>94</v>
      </c>
      <c r="L5" s="54">
        <v>260</v>
      </c>
      <c r="M5" s="34">
        <v>88</v>
      </c>
      <c r="N5" s="34">
        <v>284</v>
      </c>
      <c r="O5" s="54">
        <v>86</v>
      </c>
      <c r="P5" s="54">
        <v>253</v>
      </c>
      <c r="Q5" s="54">
        <v>104</v>
      </c>
      <c r="R5" s="54">
        <v>311</v>
      </c>
      <c r="S5" s="54">
        <v>91</v>
      </c>
      <c r="T5" s="54">
        <v>318</v>
      </c>
      <c r="U5" s="54">
        <v>103</v>
      </c>
      <c r="V5" s="34">
        <v>2611</v>
      </c>
      <c r="W5" s="34">
        <v>896</v>
      </c>
    </row>
    <row r="6" spans="1:23" x14ac:dyDescent="0.75">
      <c r="A6" t="s">
        <v>211</v>
      </c>
      <c r="B6" s="54">
        <v>216</v>
      </c>
      <c r="C6" s="54">
        <v>69</v>
      </c>
      <c r="D6" s="54">
        <v>238</v>
      </c>
      <c r="E6" s="54">
        <v>67</v>
      </c>
      <c r="F6" s="54">
        <v>249</v>
      </c>
      <c r="G6" s="54">
        <v>76</v>
      </c>
      <c r="H6" s="54">
        <v>233</v>
      </c>
      <c r="I6" s="54">
        <v>51</v>
      </c>
      <c r="J6" s="54">
        <v>237</v>
      </c>
      <c r="K6" s="54">
        <v>45</v>
      </c>
      <c r="L6" s="54">
        <v>214</v>
      </c>
      <c r="M6" s="34">
        <v>64</v>
      </c>
      <c r="N6" s="34">
        <v>247</v>
      </c>
      <c r="O6" s="54">
        <v>67</v>
      </c>
      <c r="P6" s="54">
        <v>259</v>
      </c>
      <c r="Q6" s="54">
        <v>76</v>
      </c>
      <c r="R6" s="54">
        <v>262</v>
      </c>
      <c r="S6" s="54">
        <v>62</v>
      </c>
      <c r="T6" s="54">
        <v>249</v>
      </c>
      <c r="U6" s="54">
        <v>59</v>
      </c>
      <c r="V6" s="34">
        <v>2404</v>
      </c>
      <c r="W6" s="34">
        <v>636</v>
      </c>
    </row>
    <row r="8" spans="1:23" x14ac:dyDescent="0.75">
      <c r="A8" t="s">
        <v>208</v>
      </c>
      <c r="B8" s="54" t="s">
        <v>295</v>
      </c>
      <c r="C8" s="54" t="s">
        <v>295</v>
      </c>
      <c r="D8" s="54" t="s">
        <v>295</v>
      </c>
      <c r="E8" s="54" t="s">
        <v>295</v>
      </c>
      <c r="F8" s="54" t="s">
        <v>295</v>
      </c>
      <c r="G8" s="54" t="s">
        <v>295</v>
      </c>
      <c r="H8" s="54" t="s">
        <v>295</v>
      </c>
      <c r="I8" s="54" t="s">
        <v>295</v>
      </c>
      <c r="J8" s="54" t="s">
        <v>295</v>
      </c>
      <c r="K8" s="54" t="s">
        <v>295</v>
      </c>
      <c r="L8" s="54" t="s">
        <v>295</v>
      </c>
      <c r="M8" s="54" t="s">
        <v>295</v>
      </c>
      <c r="N8" s="54" t="s">
        <v>295</v>
      </c>
      <c r="O8" s="54" t="s">
        <v>295</v>
      </c>
      <c r="P8" s="54" t="s">
        <v>295</v>
      </c>
      <c r="Q8" s="54" t="s">
        <v>295</v>
      </c>
      <c r="R8" s="54" t="s">
        <v>295</v>
      </c>
      <c r="S8" s="54" t="s">
        <v>295</v>
      </c>
      <c r="T8" s="54" t="s">
        <v>295</v>
      </c>
      <c r="U8" s="54" t="s">
        <v>295</v>
      </c>
      <c r="V8" s="34">
        <v>33</v>
      </c>
      <c r="W8" s="34">
        <v>7</v>
      </c>
    </row>
    <row r="9" spans="1:23" x14ac:dyDescent="0.75">
      <c r="A9" t="s">
        <v>207</v>
      </c>
      <c r="B9" s="54" t="s">
        <v>295</v>
      </c>
      <c r="C9" s="54" t="s">
        <v>295</v>
      </c>
      <c r="D9" s="54" t="s">
        <v>295</v>
      </c>
      <c r="E9" s="54" t="s">
        <v>295</v>
      </c>
      <c r="F9" s="54" t="s">
        <v>295</v>
      </c>
      <c r="G9" s="54" t="s">
        <v>295</v>
      </c>
      <c r="H9" s="54" t="s">
        <v>295</v>
      </c>
      <c r="I9" s="54" t="s">
        <v>295</v>
      </c>
      <c r="J9" s="54" t="s">
        <v>295</v>
      </c>
      <c r="K9" s="54" t="s">
        <v>295</v>
      </c>
      <c r="L9" s="54" t="s">
        <v>295</v>
      </c>
      <c r="M9" s="54" t="s">
        <v>295</v>
      </c>
      <c r="N9" s="54" t="s">
        <v>295</v>
      </c>
      <c r="O9" s="54" t="s">
        <v>295</v>
      </c>
      <c r="P9" s="54" t="s">
        <v>295</v>
      </c>
      <c r="Q9" s="54" t="s">
        <v>295</v>
      </c>
      <c r="R9" s="54" t="s">
        <v>295</v>
      </c>
      <c r="S9" s="54" t="s">
        <v>295</v>
      </c>
      <c r="T9" s="54" t="s">
        <v>295</v>
      </c>
      <c r="U9" s="54" t="s">
        <v>295</v>
      </c>
      <c r="V9" s="54">
        <v>16</v>
      </c>
      <c r="W9" s="54">
        <v>5</v>
      </c>
    </row>
    <row r="10" spans="1:23" x14ac:dyDescent="0.75">
      <c r="A10" t="s">
        <v>211</v>
      </c>
      <c r="B10" s="54" t="s">
        <v>295</v>
      </c>
      <c r="C10" s="54" t="s">
        <v>295</v>
      </c>
      <c r="D10" s="54" t="s">
        <v>295</v>
      </c>
      <c r="E10" s="54" t="s">
        <v>295</v>
      </c>
      <c r="F10" s="54" t="s">
        <v>295</v>
      </c>
      <c r="G10" s="54" t="s">
        <v>295</v>
      </c>
      <c r="H10" s="54" t="s">
        <v>295</v>
      </c>
      <c r="I10" s="54" t="s">
        <v>295</v>
      </c>
      <c r="J10" s="54" t="s">
        <v>295</v>
      </c>
      <c r="K10" s="54" t="s">
        <v>295</v>
      </c>
      <c r="L10" s="54" t="s">
        <v>295</v>
      </c>
      <c r="M10" s="54" t="s">
        <v>295</v>
      </c>
      <c r="N10" s="54" t="s">
        <v>295</v>
      </c>
      <c r="O10" s="54" t="s">
        <v>295</v>
      </c>
      <c r="P10" s="54" t="s">
        <v>295</v>
      </c>
      <c r="Q10" s="54" t="s">
        <v>295</v>
      </c>
      <c r="R10" s="54" t="s">
        <v>295</v>
      </c>
      <c r="S10" s="54" t="s">
        <v>295</v>
      </c>
      <c r="T10" s="54" t="s">
        <v>295</v>
      </c>
      <c r="U10" s="54" t="s">
        <v>295</v>
      </c>
      <c r="V10" s="54">
        <v>17</v>
      </c>
      <c r="W10" s="54">
        <v>2</v>
      </c>
    </row>
    <row r="11" spans="1:23" x14ac:dyDescent="0.75">
      <c r="B11" s="34"/>
      <c r="C11" s="34"/>
      <c r="D11" s="34"/>
      <c r="E11" s="34"/>
      <c r="F11" s="34"/>
      <c r="G11" s="34"/>
      <c r="H11" s="34"/>
      <c r="I11" s="34"/>
      <c r="J11" s="34"/>
      <c r="K11" s="34"/>
      <c r="L11" s="34"/>
      <c r="O11" s="34"/>
      <c r="P11" s="34"/>
      <c r="Q11" s="34"/>
      <c r="R11" s="34"/>
      <c r="S11" s="34"/>
      <c r="T11" s="34"/>
      <c r="U11" s="34"/>
    </row>
    <row r="12" spans="1:23" x14ac:dyDescent="0.75">
      <c r="A12" t="s">
        <v>33</v>
      </c>
      <c r="B12" s="34">
        <v>146</v>
      </c>
      <c r="C12" s="34">
        <v>31</v>
      </c>
      <c r="D12" s="34">
        <v>218</v>
      </c>
      <c r="E12" s="34">
        <v>20</v>
      </c>
      <c r="F12" s="34">
        <v>209</v>
      </c>
      <c r="G12" s="34">
        <v>28</v>
      </c>
      <c r="H12" s="34">
        <v>225</v>
      </c>
      <c r="I12" s="34">
        <v>31</v>
      </c>
      <c r="J12" s="34">
        <v>233</v>
      </c>
      <c r="K12" s="34">
        <v>38</v>
      </c>
      <c r="L12" s="34">
        <v>209</v>
      </c>
      <c r="M12">
        <v>26</v>
      </c>
      <c r="N12">
        <v>204</v>
      </c>
      <c r="O12" s="34">
        <v>31</v>
      </c>
      <c r="P12" s="34">
        <v>205</v>
      </c>
      <c r="Q12" s="34">
        <v>44</v>
      </c>
      <c r="R12" s="34">
        <v>230</v>
      </c>
      <c r="S12" s="34">
        <v>38</v>
      </c>
      <c r="T12" s="34">
        <v>212</v>
      </c>
      <c r="U12" s="34">
        <v>41</v>
      </c>
      <c r="V12" s="34">
        <v>2091</v>
      </c>
      <c r="W12" s="34">
        <v>328</v>
      </c>
    </row>
    <row r="13" spans="1:23" x14ac:dyDescent="0.75">
      <c r="A13" t="s">
        <v>207</v>
      </c>
      <c r="B13" s="34">
        <v>73</v>
      </c>
      <c r="C13" s="34">
        <v>21</v>
      </c>
      <c r="D13" s="34">
        <v>113</v>
      </c>
      <c r="E13" s="34">
        <v>12</v>
      </c>
      <c r="F13" s="34">
        <v>109</v>
      </c>
      <c r="G13" s="34">
        <v>15</v>
      </c>
      <c r="H13" s="34">
        <v>116</v>
      </c>
      <c r="I13" s="34">
        <v>18</v>
      </c>
      <c r="J13" s="34">
        <v>117</v>
      </c>
      <c r="K13" s="34">
        <v>33</v>
      </c>
      <c r="L13" s="34">
        <v>109</v>
      </c>
      <c r="M13">
        <v>12</v>
      </c>
      <c r="N13">
        <v>115</v>
      </c>
      <c r="O13" s="34">
        <v>22</v>
      </c>
      <c r="P13" s="34">
        <v>100</v>
      </c>
      <c r="Q13" s="34">
        <v>31</v>
      </c>
      <c r="R13" s="34">
        <v>132</v>
      </c>
      <c r="S13" s="34">
        <v>25</v>
      </c>
      <c r="T13" s="34">
        <v>128</v>
      </c>
      <c r="U13" s="34">
        <v>31</v>
      </c>
      <c r="V13" s="34">
        <v>1112</v>
      </c>
      <c r="W13" s="34">
        <v>220</v>
      </c>
    </row>
    <row r="14" spans="1:23" x14ac:dyDescent="0.75">
      <c r="A14" t="s">
        <v>211</v>
      </c>
      <c r="B14" s="34">
        <v>73</v>
      </c>
      <c r="C14" s="34">
        <v>10</v>
      </c>
      <c r="D14" s="34">
        <v>105</v>
      </c>
      <c r="E14" s="34">
        <v>8</v>
      </c>
      <c r="F14" s="34">
        <v>100</v>
      </c>
      <c r="G14" s="34">
        <v>13</v>
      </c>
      <c r="H14" s="34">
        <v>109</v>
      </c>
      <c r="I14" s="34">
        <v>13</v>
      </c>
      <c r="J14" s="34">
        <v>116</v>
      </c>
      <c r="K14" s="34">
        <v>5</v>
      </c>
      <c r="L14" s="34">
        <v>100</v>
      </c>
      <c r="M14">
        <v>14</v>
      </c>
      <c r="N14">
        <v>89</v>
      </c>
      <c r="O14" s="34">
        <v>9</v>
      </c>
      <c r="P14" s="34">
        <v>105</v>
      </c>
      <c r="Q14" s="34">
        <v>13</v>
      </c>
      <c r="R14" s="34">
        <v>98</v>
      </c>
      <c r="S14" s="34">
        <v>13</v>
      </c>
      <c r="T14" s="34">
        <v>84</v>
      </c>
      <c r="U14" s="34">
        <v>10</v>
      </c>
      <c r="V14" s="34">
        <v>979</v>
      </c>
      <c r="W14" s="34">
        <v>108</v>
      </c>
    </row>
    <row r="16" spans="1:23" x14ac:dyDescent="0.75">
      <c r="A16" t="s">
        <v>209</v>
      </c>
      <c r="B16" s="34" t="s">
        <v>295</v>
      </c>
      <c r="C16" s="34" t="s">
        <v>295</v>
      </c>
      <c r="D16" s="34">
        <v>14</v>
      </c>
      <c r="E16" s="34">
        <v>7</v>
      </c>
      <c r="F16" s="34">
        <v>10</v>
      </c>
      <c r="G16" s="34">
        <v>9</v>
      </c>
      <c r="H16" s="34">
        <v>9</v>
      </c>
      <c r="I16" s="34" t="s">
        <v>295</v>
      </c>
      <c r="J16" s="34">
        <v>13</v>
      </c>
      <c r="K16" s="34">
        <v>6</v>
      </c>
      <c r="L16" s="34">
        <v>9</v>
      </c>
      <c r="M16" s="34">
        <v>4</v>
      </c>
      <c r="N16" s="34">
        <v>8</v>
      </c>
      <c r="O16" s="34" t="s">
        <v>295</v>
      </c>
      <c r="P16" s="34">
        <v>11</v>
      </c>
      <c r="Q16" s="34">
        <v>7</v>
      </c>
      <c r="R16" s="34">
        <v>15</v>
      </c>
      <c r="S16" s="34">
        <v>7</v>
      </c>
      <c r="T16" s="34">
        <v>14</v>
      </c>
      <c r="U16" s="34">
        <v>8</v>
      </c>
      <c r="V16" s="34">
        <v>108</v>
      </c>
      <c r="W16" s="34">
        <v>62</v>
      </c>
    </row>
    <row r="17" spans="1:24" x14ac:dyDescent="0.75">
      <c r="A17" t="s">
        <v>207</v>
      </c>
      <c r="B17" s="34" t="s">
        <v>295</v>
      </c>
      <c r="C17" s="34" t="s">
        <v>295</v>
      </c>
      <c r="D17" s="34">
        <v>7</v>
      </c>
      <c r="E17" s="34" t="s">
        <v>295</v>
      </c>
      <c r="F17" s="34" t="s">
        <v>295</v>
      </c>
      <c r="G17" s="34" t="s">
        <v>295</v>
      </c>
      <c r="H17" s="34" t="s">
        <v>295</v>
      </c>
      <c r="I17" s="34" t="s">
        <v>295</v>
      </c>
      <c r="J17" s="34">
        <v>7</v>
      </c>
      <c r="K17" s="34" t="s">
        <v>295</v>
      </c>
      <c r="L17" s="34" t="s">
        <v>295</v>
      </c>
      <c r="M17" s="34" t="s">
        <v>295</v>
      </c>
      <c r="N17" s="34" t="s">
        <v>295</v>
      </c>
      <c r="O17" s="34" t="s">
        <v>295</v>
      </c>
      <c r="P17" s="34" t="s">
        <v>295</v>
      </c>
      <c r="Q17" s="34" t="s">
        <v>295</v>
      </c>
      <c r="R17" s="34">
        <v>9</v>
      </c>
      <c r="S17" s="34" t="s">
        <v>295</v>
      </c>
      <c r="T17" s="34">
        <v>7</v>
      </c>
      <c r="U17" s="34" t="s">
        <v>295</v>
      </c>
      <c r="V17" s="34">
        <v>52</v>
      </c>
      <c r="W17" s="34">
        <v>34</v>
      </c>
    </row>
    <row r="18" spans="1:24" x14ac:dyDescent="0.75">
      <c r="A18" t="s">
        <v>211</v>
      </c>
      <c r="B18" s="34" t="s">
        <v>295</v>
      </c>
      <c r="C18" s="34" t="s">
        <v>295</v>
      </c>
      <c r="D18" s="34">
        <v>7</v>
      </c>
      <c r="E18" s="34" t="s">
        <v>295</v>
      </c>
      <c r="F18" s="34" t="s">
        <v>295</v>
      </c>
      <c r="G18" s="34" t="s">
        <v>295</v>
      </c>
      <c r="H18" s="34" t="s">
        <v>295</v>
      </c>
      <c r="I18" s="34" t="s">
        <v>295</v>
      </c>
      <c r="J18" s="34">
        <v>6</v>
      </c>
      <c r="K18" s="34" t="s">
        <v>295</v>
      </c>
      <c r="L18" s="34" t="s">
        <v>295</v>
      </c>
      <c r="M18" s="34" t="s">
        <v>295</v>
      </c>
      <c r="N18" s="34" t="s">
        <v>295</v>
      </c>
      <c r="O18" s="34" t="s">
        <v>295</v>
      </c>
      <c r="P18" s="34" t="s">
        <v>295</v>
      </c>
      <c r="Q18" s="34" t="s">
        <v>295</v>
      </c>
      <c r="R18" s="34">
        <v>6</v>
      </c>
      <c r="S18" s="34" t="s">
        <v>295</v>
      </c>
      <c r="T18" s="34">
        <v>7</v>
      </c>
      <c r="U18" s="34" t="s">
        <v>295</v>
      </c>
      <c r="V18" s="34">
        <v>56</v>
      </c>
      <c r="W18" s="34">
        <v>28</v>
      </c>
    </row>
    <row r="19" spans="1:24" x14ac:dyDescent="0.75">
      <c r="B19" s="34"/>
      <c r="C19" s="34"/>
      <c r="D19" s="34"/>
      <c r="E19" s="34"/>
      <c r="F19" s="34"/>
      <c r="G19" s="34"/>
      <c r="H19" s="34"/>
      <c r="I19" s="34"/>
      <c r="J19" s="34"/>
      <c r="K19" s="34"/>
      <c r="L19" s="34"/>
      <c r="O19" s="34"/>
      <c r="P19" s="34"/>
      <c r="Q19" s="34"/>
      <c r="R19" s="34"/>
      <c r="S19" s="34"/>
      <c r="V19" s="34"/>
      <c r="W19" s="34"/>
    </row>
    <row r="20" spans="1:24" x14ac:dyDescent="0.75">
      <c r="A20" t="s">
        <v>210</v>
      </c>
      <c r="B20" s="34">
        <v>28</v>
      </c>
      <c r="C20" s="34" t="s">
        <v>295</v>
      </c>
      <c r="D20" s="34">
        <v>21</v>
      </c>
      <c r="E20" s="34" t="s">
        <v>295</v>
      </c>
      <c r="F20" s="34">
        <v>23</v>
      </c>
      <c r="G20" s="34" t="s">
        <v>295</v>
      </c>
      <c r="H20" s="34">
        <v>44</v>
      </c>
      <c r="I20" s="34">
        <v>6</v>
      </c>
      <c r="J20" s="34">
        <v>34</v>
      </c>
      <c r="K20" s="34">
        <v>7</v>
      </c>
      <c r="L20" s="34">
        <v>40</v>
      </c>
      <c r="M20" s="34">
        <v>7</v>
      </c>
      <c r="N20" s="34">
        <v>49</v>
      </c>
      <c r="O20" s="34">
        <v>6</v>
      </c>
      <c r="P20" s="34">
        <v>50</v>
      </c>
      <c r="Q20" s="34">
        <v>10</v>
      </c>
      <c r="R20" s="34">
        <v>60</v>
      </c>
      <c r="S20" s="34">
        <v>13</v>
      </c>
      <c r="T20" s="34">
        <v>71</v>
      </c>
      <c r="U20" s="34">
        <v>11</v>
      </c>
      <c r="V20" s="34">
        <v>420</v>
      </c>
      <c r="W20" s="34">
        <v>71</v>
      </c>
    </row>
    <row r="21" spans="1:24" x14ac:dyDescent="0.75">
      <c r="A21" t="s">
        <v>207</v>
      </c>
      <c r="B21" s="34">
        <v>17</v>
      </c>
      <c r="C21" s="34" t="s">
        <v>295</v>
      </c>
      <c r="D21" s="34">
        <v>13</v>
      </c>
      <c r="E21" s="34" t="s">
        <v>295</v>
      </c>
      <c r="F21" s="34">
        <v>7</v>
      </c>
      <c r="G21" s="34" t="s">
        <v>295</v>
      </c>
      <c r="H21" s="34">
        <v>22</v>
      </c>
      <c r="I21" s="34" t="s">
        <v>295</v>
      </c>
      <c r="J21" s="34">
        <v>15</v>
      </c>
      <c r="K21" s="34" t="s">
        <v>295</v>
      </c>
      <c r="L21" s="34">
        <v>29</v>
      </c>
      <c r="M21" s="34" t="s">
        <v>295</v>
      </c>
      <c r="N21" s="34">
        <v>32</v>
      </c>
      <c r="O21" s="34" t="s">
        <v>295</v>
      </c>
      <c r="P21" s="34">
        <v>30</v>
      </c>
      <c r="Q21" s="34" t="s">
        <v>295</v>
      </c>
      <c r="R21" s="34">
        <v>32</v>
      </c>
      <c r="S21" s="34" t="s">
        <v>295</v>
      </c>
      <c r="T21" s="34">
        <v>36</v>
      </c>
      <c r="U21" s="34" t="s">
        <v>295</v>
      </c>
      <c r="V21" s="34">
        <v>233</v>
      </c>
      <c r="W21" s="34">
        <v>44</v>
      </c>
    </row>
    <row r="22" spans="1:24" x14ac:dyDescent="0.75">
      <c r="A22" t="s">
        <v>211</v>
      </c>
      <c r="B22" s="34">
        <v>11</v>
      </c>
      <c r="C22" s="34" t="s">
        <v>295</v>
      </c>
      <c r="D22" s="34">
        <v>8</v>
      </c>
      <c r="E22" s="34" t="s">
        <v>295</v>
      </c>
      <c r="F22" s="34">
        <v>16</v>
      </c>
      <c r="G22" s="34" t="s">
        <v>295</v>
      </c>
      <c r="H22" s="34">
        <v>22</v>
      </c>
      <c r="I22" s="34" t="s">
        <v>295</v>
      </c>
      <c r="J22" s="34">
        <v>19</v>
      </c>
      <c r="K22" s="34" t="s">
        <v>295</v>
      </c>
      <c r="L22" s="34">
        <v>11</v>
      </c>
      <c r="M22" s="34" t="s">
        <v>295</v>
      </c>
      <c r="N22" s="34">
        <v>17</v>
      </c>
      <c r="O22" s="34" t="s">
        <v>295</v>
      </c>
      <c r="P22" s="34">
        <v>20</v>
      </c>
      <c r="Q22" s="34" t="s">
        <v>295</v>
      </c>
      <c r="R22" s="34">
        <v>28</v>
      </c>
      <c r="S22" s="34" t="s">
        <v>295</v>
      </c>
      <c r="T22" s="34">
        <v>35</v>
      </c>
      <c r="U22" s="34" t="s">
        <v>295</v>
      </c>
      <c r="V22" s="34">
        <v>187</v>
      </c>
      <c r="W22" s="34">
        <v>27</v>
      </c>
    </row>
    <row r="23" spans="1:24" x14ac:dyDescent="0.75">
      <c r="V23" s="34"/>
      <c r="W23" s="34"/>
    </row>
    <row r="24" spans="1:24" x14ac:dyDescent="0.75">
      <c r="A24" t="s">
        <v>34</v>
      </c>
      <c r="B24" s="34">
        <v>229</v>
      </c>
      <c r="C24" s="34">
        <v>112</v>
      </c>
      <c r="D24" s="34">
        <v>249</v>
      </c>
      <c r="E24" s="34">
        <v>125</v>
      </c>
      <c r="F24" s="34">
        <v>234</v>
      </c>
      <c r="G24" s="34">
        <v>118</v>
      </c>
      <c r="H24" s="34">
        <v>198</v>
      </c>
      <c r="I24" s="34">
        <v>84</v>
      </c>
      <c r="J24" s="34">
        <v>200</v>
      </c>
      <c r="K24" s="34">
        <v>88</v>
      </c>
      <c r="L24" s="34">
        <v>203</v>
      </c>
      <c r="M24" s="34">
        <v>108</v>
      </c>
      <c r="N24" s="34">
        <v>240</v>
      </c>
      <c r="O24" s="34">
        <v>101</v>
      </c>
      <c r="P24" s="34">
        <v>217</v>
      </c>
      <c r="Q24" s="34">
        <v>108</v>
      </c>
      <c r="R24" s="34">
        <v>226</v>
      </c>
      <c r="S24" s="34">
        <v>78</v>
      </c>
      <c r="T24" s="34">
        <v>238</v>
      </c>
      <c r="U24" s="34">
        <v>93</v>
      </c>
      <c r="V24" s="34">
        <v>2234</v>
      </c>
      <c r="W24" s="34">
        <v>1017</v>
      </c>
    </row>
    <row r="25" spans="1:24" x14ac:dyDescent="0.75">
      <c r="A25" t="s">
        <v>207</v>
      </c>
      <c r="B25" s="34">
        <v>104</v>
      </c>
      <c r="C25" s="34">
        <v>58</v>
      </c>
      <c r="D25" s="34">
        <v>133</v>
      </c>
      <c r="E25" s="34">
        <v>71</v>
      </c>
      <c r="F25" s="34">
        <v>108</v>
      </c>
      <c r="G25" s="34">
        <v>62</v>
      </c>
      <c r="H25" s="34">
        <v>102</v>
      </c>
      <c r="I25" s="34">
        <v>49</v>
      </c>
      <c r="J25" s="34">
        <v>105</v>
      </c>
      <c r="K25" s="34">
        <v>51</v>
      </c>
      <c r="L25" s="34">
        <v>113</v>
      </c>
      <c r="M25" s="34">
        <v>67</v>
      </c>
      <c r="N25" s="34">
        <v>113</v>
      </c>
      <c r="O25" s="34">
        <v>50</v>
      </c>
      <c r="P25" s="34">
        <v>101</v>
      </c>
      <c r="Q25" s="34">
        <v>58</v>
      </c>
      <c r="R25" s="34">
        <v>112</v>
      </c>
      <c r="S25" s="34">
        <v>41</v>
      </c>
      <c r="T25" s="34">
        <v>130</v>
      </c>
      <c r="U25" s="34">
        <v>57</v>
      </c>
      <c r="V25" s="34">
        <v>1121</v>
      </c>
      <c r="W25" s="34">
        <v>566</v>
      </c>
    </row>
    <row r="26" spans="1:24" x14ac:dyDescent="0.75">
      <c r="A26" t="s">
        <v>211</v>
      </c>
      <c r="B26" s="34">
        <v>125</v>
      </c>
      <c r="C26" s="34">
        <v>54</v>
      </c>
      <c r="D26" s="34">
        <v>116</v>
      </c>
      <c r="E26" s="34">
        <v>54</v>
      </c>
      <c r="F26" s="34">
        <v>126</v>
      </c>
      <c r="G26" s="34">
        <v>56</v>
      </c>
      <c r="H26" s="34">
        <v>96</v>
      </c>
      <c r="I26" s="34">
        <v>35</v>
      </c>
      <c r="J26" s="34">
        <v>95</v>
      </c>
      <c r="K26" s="34">
        <v>37</v>
      </c>
      <c r="L26" s="34">
        <v>90</v>
      </c>
      <c r="M26" s="34">
        <v>41</v>
      </c>
      <c r="N26" s="34">
        <v>127</v>
      </c>
      <c r="O26" s="34">
        <v>51</v>
      </c>
      <c r="P26" s="34">
        <v>116</v>
      </c>
      <c r="Q26" s="34">
        <v>50</v>
      </c>
      <c r="R26" s="34">
        <v>114</v>
      </c>
      <c r="S26" s="34">
        <v>37</v>
      </c>
      <c r="T26" s="34">
        <v>108</v>
      </c>
      <c r="U26" s="34">
        <v>36</v>
      </c>
      <c r="V26" s="34">
        <v>1113</v>
      </c>
      <c r="W26" s="34">
        <v>451</v>
      </c>
    </row>
    <row r="27" spans="1:24" x14ac:dyDescent="0.75">
      <c r="B27" s="34"/>
      <c r="C27" s="34"/>
      <c r="D27" s="34"/>
      <c r="E27" s="34"/>
      <c r="F27" s="34"/>
      <c r="G27" s="34"/>
      <c r="H27" s="34"/>
      <c r="I27" s="34"/>
      <c r="J27" s="34"/>
      <c r="K27" s="34"/>
      <c r="L27" s="34"/>
      <c r="O27" s="34"/>
      <c r="P27" s="34"/>
      <c r="Q27" s="34"/>
      <c r="R27" s="34"/>
      <c r="S27" s="34"/>
      <c r="V27" s="34"/>
      <c r="W27" s="34"/>
    </row>
    <row r="28" spans="1:24" x14ac:dyDescent="0.75">
      <c r="A28" t="s">
        <v>212</v>
      </c>
      <c r="B28" s="34"/>
      <c r="C28" s="34"/>
      <c r="D28" s="34"/>
      <c r="E28" s="34"/>
      <c r="F28" s="34"/>
      <c r="G28" s="34"/>
      <c r="H28" s="34"/>
      <c r="I28" s="34"/>
      <c r="J28" s="34"/>
      <c r="K28" s="34"/>
      <c r="L28" s="34">
        <v>13</v>
      </c>
      <c r="M28" s="34">
        <v>7</v>
      </c>
      <c r="N28" s="34">
        <v>27</v>
      </c>
      <c r="O28" s="34">
        <v>9</v>
      </c>
      <c r="P28" s="34">
        <v>26</v>
      </c>
      <c r="Q28" s="34">
        <v>10</v>
      </c>
      <c r="R28" s="34">
        <v>35</v>
      </c>
      <c r="S28" s="34">
        <v>12</v>
      </c>
      <c r="T28" s="34">
        <v>28</v>
      </c>
      <c r="U28" s="34">
        <v>8</v>
      </c>
      <c r="V28" s="34">
        <v>129</v>
      </c>
      <c r="W28" s="34">
        <v>47</v>
      </c>
    </row>
    <row r="29" spans="1:24" x14ac:dyDescent="0.75">
      <c r="A29" t="s">
        <v>207</v>
      </c>
      <c r="B29" s="34"/>
      <c r="C29" s="34"/>
      <c r="D29" s="34"/>
      <c r="E29" s="34"/>
      <c r="F29" s="34"/>
      <c r="G29" s="34"/>
      <c r="H29" s="34"/>
      <c r="I29" s="34"/>
      <c r="J29" s="34"/>
      <c r="K29" s="34"/>
      <c r="L29" s="34">
        <v>7</v>
      </c>
      <c r="M29" s="34" t="s">
        <v>295</v>
      </c>
      <c r="N29" s="34">
        <v>19</v>
      </c>
      <c r="O29" s="34" t="s">
        <v>295</v>
      </c>
      <c r="P29" s="34">
        <v>15</v>
      </c>
      <c r="Q29" s="34" t="s">
        <v>295</v>
      </c>
      <c r="R29" s="34">
        <v>21</v>
      </c>
      <c r="S29" s="34" t="s">
        <v>295</v>
      </c>
      <c r="T29" s="34">
        <v>14</v>
      </c>
      <c r="U29" s="34" t="s">
        <v>295</v>
      </c>
      <c r="V29" s="34">
        <v>77</v>
      </c>
      <c r="W29" s="34">
        <v>27</v>
      </c>
    </row>
    <row r="30" spans="1:24" x14ac:dyDescent="0.75">
      <c r="A30" t="s">
        <v>211</v>
      </c>
      <c r="B30" s="34"/>
      <c r="C30" s="34"/>
      <c r="D30" s="34"/>
      <c r="E30" s="34"/>
      <c r="F30" s="34"/>
      <c r="G30" s="34"/>
      <c r="H30" s="34"/>
      <c r="I30" s="34"/>
      <c r="J30" s="34"/>
      <c r="K30" s="34"/>
      <c r="L30" s="34">
        <v>6</v>
      </c>
      <c r="M30" s="34" t="s">
        <v>295</v>
      </c>
      <c r="N30" s="34">
        <v>8</v>
      </c>
      <c r="O30" s="34" t="s">
        <v>295</v>
      </c>
      <c r="P30" s="34">
        <v>11</v>
      </c>
      <c r="Q30" s="34" t="s">
        <v>295</v>
      </c>
      <c r="R30" s="34">
        <v>14</v>
      </c>
      <c r="S30" s="34" t="s">
        <v>295</v>
      </c>
      <c r="T30" s="34">
        <v>14</v>
      </c>
      <c r="U30" s="34" t="s">
        <v>295</v>
      </c>
      <c r="V30" s="34">
        <v>52</v>
      </c>
      <c r="W30" s="34">
        <v>20</v>
      </c>
    </row>
    <row r="31" spans="1:24" x14ac:dyDescent="0.75">
      <c r="X31" s="34"/>
    </row>
    <row r="32" spans="1:24" x14ac:dyDescent="0.75">
      <c r="X32" s="34"/>
    </row>
    <row r="34" spans="1:21" x14ac:dyDescent="0.75">
      <c r="A34" t="s">
        <v>27</v>
      </c>
      <c r="B34" s="34">
        <v>2006</v>
      </c>
      <c r="C34" s="34">
        <v>2007</v>
      </c>
      <c r="D34" s="34">
        <v>2008</v>
      </c>
      <c r="E34" s="34">
        <v>2009</v>
      </c>
      <c r="F34" s="34">
        <v>2010</v>
      </c>
      <c r="G34" s="34">
        <v>2011</v>
      </c>
      <c r="H34" s="34">
        <v>2012</v>
      </c>
      <c r="I34" s="34">
        <v>2013</v>
      </c>
      <c r="J34" s="34">
        <v>2014</v>
      </c>
      <c r="K34" s="34">
        <v>2015</v>
      </c>
      <c r="L34" t="s">
        <v>35</v>
      </c>
      <c r="M34" s="34"/>
      <c r="P34" s="81" t="s">
        <v>317</v>
      </c>
      <c r="Q34" s="81"/>
      <c r="R34" s="81"/>
      <c r="S34" s="81"/>
      <c r="T34" s="81"/>
      <c r="U34" s="81"/>
    </row>
    <row r="35" spans="1:21" x14ac:dyDescent="0.75">
      <c r="A35" t="s">
        <v>62</v>
      </c>
      <c r="B35" s="36">
        <v>0.36739659309387207</v>
      </c>
      <c r="C35" s="36">
        <v>0.3115079402923584</v>
      </c>
      <c r="D35" s="36">
        <v>0.32916668057441711</v>
      </c>
      <c r="E35" s="36">
        <v>0.26513570547103882</v>
      </c>
      <c r="F35" s="36">
        <v>0.28719007968902588</v>
      </c>
      <c r="G35" s="36">
        <v>0.32067510485649109</v>
      </c>
      <c r="H35" s="36">
        <v>0.2881355881690979</v>
      </c>
      <c r="I35" s="36">
        <v>0.3515625</v>
      </c>
      <c r="J35" s="36">
        <v>0.26701569557189941</v>
      </c>
      <c r="K35" s="36">
        <v>0.28571429848670959</v>
      </c>
      <c r="L35" s="36">
        <v>0.30548354935194416</v>
      </c>
      <c r="M35" s="36"/>
      <c r="P35" s="76" t="s">
        <v>338</v>
      </c>
      <c r="Q35" s="79"/>
      <c r="R35" s="79"/>
      <c r="S35" s="79"/>
      <c r="T35" s="79"/>
      <c r="U35" s="79"/>
    </row>
    <row r="36" spans="1:21" x14ac:dyDescent="0.75">
      <c r="A36" t="s">
        <v>207</v>
      </c>
      <c r="B36" s="36">
        <v>0.42051282525062561</v>
      </c>
      <c r="C36" s="36">
        <v>0.33834585547447205</v>
      </c>
      <c r="D36" s="36">
        <v>0.35497835278511047</v>
      </c>
      <c r="E36" s="36">
        <v>0.30894309282302856</v>
      </c>
      <c r="F36" s="36">
        <v>0.38056680560112</v>
      </c>
      <c r="G36" s="36">
        <v>0.33846154808998108</v>
      </c>
      <c r="H36" s="36">
        <v>0.30281689763069153</v>
      </c>
      <c r="I36" s="36">
        <v>0.41106718778610229</v>
      </c>
      <c r="J36" s="36">
        <v>0.29260450601577759</v>
      </c>
      <c r="K36" s="36">
        <v>0.32389935851097107</v>
      </c>
      <c r="L36" s="36">
        <v>0.34316353887399464</v>
      </c>
      <c r="M36" s="36"/>
      <c r="P36" s="81" t="s">
        <v>294</v>
      </c>
      <c r="Q36" s="81"/>
      <c r="R36" s="81"/>
      <c r="S36" s="81"/>
      <c r="T36" s="81"/>
    </row>
    <row r="37" spans="1:21" x14ac:dyDescent="0.75">
      <c r="A37" t="s">
        <v>211</v>
      </c>
      <c r="B37" s="36">
        <v>0.3194444477558136</v>
      </c>
      <c r="C37" s="36">
        <v>0.28151261806488037</v>
      </c>
      <c r="D37" s="36">
        <v>0.30522087216377258</v>
      </c>
      <c r="E37" s="36">
        <v>0.21888412535190582</v>
      </c>
      <c r="F37" s="36">
        <v>0.18987341225147247</v>
      </c>
      <c r="G37" s="36">
        <v>0.29906541109085083</v>
      </c>
      <c r="H37" s="36">
        <v>0.27125504612922668</v>
      </c>
      <c r="I37" s="36">
        <v>0.29343628883361816</v>
      </c>
      <c r="J37" s="36">
        <v>0.23664122819900513</v>
      </c>
      <c r="K37" s="36">
        <v>0.23694778978824615</v>
      </c>
      <c r="L37" s="36">
        <v>0.26455906821963393</v>
      </c>
      <c r="M37" s="36"/>
    </row>
    <row r="38" spans="1:21" x14ac:dyDescent="0.75">
      <c r="M38" s="34"/>
    </row>
    <row r="39" spans="1:21" x14ac:dyDescent="0.75">
      <c r="A39" t="s">
        <v>208</v>
      </c>
      <c r="B39" s="34" t="s">
        <v>295</v>
      </c>
      <c r="C39" s="34" t="s">
        <v>295</v>
      </c>
      <c r="D39" s="34" t="s">
        <v>295</v>
      </c>
      <c r="E39" s="34" t="s">
        <v>295</v>
      </c>
      <c r="F39" s="34" t="s">
        <v>295</v>
      </c>
      <c r="G39" s="34" t="s">
        <v>295</v>
      </c>
      <c r="H39" s="34" t="s">
        <v>295</v>
      </c>
      <c r="I39" s="36" t="s">
        <v>295</v>
      </c>
      <c r="J39" s="36" t="s">
        <v>295</v>
      </c>
      <c r="K39" s="36" t="s">
        <v>295</v>
      </c>
      <c r="L39" s="36" t="s">
        <v>295</v>
      </c>
      <c r="M39" s="34"/>
    </row>
    <row r="40" spans="1:21" x14ac:dyDescent="0.75">
      <c r="A40" t="s">
        <v>207</v>
      </c>
      <c r="B40" s="34" t="s">
        <v>295</v>
      </c>
      <c r="C40" s="34" t="s">
        <v>295</v>
      </c>
      <c r="D40" s="34" t="s">
        <v>295</v>
      </c>
      <c r="E40" s="34" t="s">
        <v>295</v>
      </c>
      <c r="F40" s="34" t="s">
        <v>295</v>
      </c>
      <c r="G40" s="34" t="s">
        <v>295</v>
      </c>
      <c r="H40" s="34" t="s">
        <v>295</v>
      </c>
      <c r="I40" s="36" t="s">
        <v>295</v>
      </c>
      <c r="J40" s="36" t="s">
        <v>295</v>
      </c>
      <c r="K40" s="36" t="s">
        <v>295</v>
      </c>
      <c r="L40" s="36" t="s">
        <v>295</v>
      </c>
      <c r="M40" s="34"/>
    </row>
    <row r="41" spans="1:21" x14ac:dyDescent="0.75">
      <c r="A41" t="s">
        <v>211</v>
      </c>
      <c r="B41" s="34" t="s">
        <v>295</v>
      </c>
      <c r="C41" s="34" t="s">
        <v>295</v>
      </c>
      <c r="D41" s="34" t="s">
        <v>295</v>
      </c>
      <c r="E41" s="34" t="s">
        <v>295</v>
      </c>
      <c r="F41" s="34" t="s">
        <v>295</v>
      </c>
      <c r="G41" s="34" t="s">
        <v>295</v>
      </c>
      <c r="H41" s="34" t="s">
        <v>295</v>
      </c>
      <c r="I41" s="36" t="s">
        <v>295</v>
      </c>
      <c r="J41" s="36" t="s">
        <v>295</v>
      </c>
      <c r="K41" s="36" t="s">
        <v>295</v>
      </c>
      <c r="L41" s="36" t="s">
        <v>295</v>
      </c>
      <c r="M41" s="34"/>
    </row>
    <row r="42" spans="1:21" x14ac:dyDescent="0.75">
      <c r="B42" s="36"/>
      <c r="C42" s="36"/>
      <c r="D42" s="36"/>
      <c r="E42" s="36"/>
      <c r="F42" s="36"/>
      <c r="G42" s="36"/>
      <c r="H42" s="36"/>
      <c r="I42" s="36"/>
      <c r="J42" s="34"/>
      <c r="L42" s="34"/>
      <c r="M42" s="36"/>
    </row>
    <row r="43" spans="1:21" x14ac:dyDescent="0.75">
      <c r="A43" t="s">
        <v>33</v>
      </c>
      <c r="B43" s="36">
        <v>0.21232876181602478</v>
      </c>
      <c r="C43" s="36">
        <v>9.1743119060993195E-2</v>
      </c>
      <c r="D43" s="36">
        <v>0.13397128880023956</v>
      </c>
      <c r="E43" s="36">
        <v>0.13777777552604675</v>
      </c>
      <c r="F43" s="36">
        <v>0.16309012472629547</v>
      </c>
      <c r="G43" s="36">
        <v>0.12440191209316254</v>
      </c>
      <c r="H43" s="36">
        <v>0.15196079015731812</v>
      </c>
      <c r="I43" s="36">
        <v>0.21463415026664734</v>
      </c>
      <c r="J43" s="36">
        <v>0.16521738469600677</v>
      </c>
      <c r="K43" s="36">
        <v>0.19339622557163239</v>
      </c>
      <c r="L43" s="36">
        <v>0.15686274509803921</v>
      </c>
      <c r="M43" s="36"/>
    </row>
    <row r="44" spans="1:21" x14ac:dyDescent="0.75">
      <c r="A44" t="s">
        <v>207</v>
      </c>
      <c r="B44" s="36">
        <v>0.28767123818397522</v>
      </c>
      <c r="C44" s="36">
        <v>0.10619468986988068</v>
      </c>
      <c r="D44" s="36">
        <v>0.13761468231678009</v>
      </c>
      <c r="E44" s="36">
        <v>0.15517240762710571</v>
      </c>
      <c r="F44" s="36">
        <v>0.28205129504203796</v>
      </c>
      <c r="G44" s="36">
        <v>0.11009174585342407</v>
      </c>
      <c r="H44" s="36">
        <v>0.19130434095859528</v>
      </c>
      <c r="I44" s="36">
        <v>0.31000000238418579</v>
      </c>
      <c r="J44" s="36">
        <v>0.18939393758773804</v>
      </c>
      <c r="K44" s="36">
        <v>0.2421875</v>
      </c>
      <c r="L44" s="36">
        <v>0.19784172661870503</v>
      </c>
      <c r="M44" s="36"/>
    </row>
    <row r="45" spans="1:21" x14ac:dyDescent="0.75">
      <c r="A45" t="s">
        <v>211</v>
      </c>
      <c r="B45" s="36">
        <v>0.13698630034923553</v>
      </c>
      <c r="C45" s="36">
        <v>7.6190479099750519E-2</v>
      </c>
      <c r="D45" s="36">
        <v>0.12999999523162842</v>
      </c>
      <c r="E45" s="36">
        <v>0.11926605552434921</v>
      </c>
      <c r="F45" s="36">
        <v>4.3103449046611786E-2</v>
      </c>
      <c r="G45" s="36">
        <v>0.14000000059604645</v>
      </c>
      <c r="H45" s="36">
        <v>0.10112359374761581</v>
      </c>
      <c r="I45" s="36">
        <v>0.12380952388048172</v>
      </c>
      <c r="J45" s="36">
        <v>0.13265305757522583</v>
      </c>
      <c r="K45" s="36">
        <v>0.1190476194024086</v>
      </c>
      <c r="L45" s="36">
        <v>0.11031664964249234</v>
      </c>
      <c r="M45" s="36"/>
    </row>
    <row r="46" spans="1:21" x14ac:dyDescent="0.75">
      <c r="M46" s="34"/>
    </row>
    <row r="47" spans="1:21" x14ac:dyDescent="0.75">
      <c r="A47" t="s">
        <v>209</v>
      </c>
      <c r="B47" s="34" t="s">
        <v>295</v>
      </c>
      <c r="C47" s="36">
        <v>0.5</v>
      </c>
      <c r="D47" s="36">
        <v>0.89999997615814209</v>
      </c>
      <c r="E47" s="34" t="s">
        <v>295</v>
      </c>
      <c r="F47" s="36">
        <v>0.46153846383094788</v>
      </c>
      <c r="G47" s="34" t="s">
        <v>295</v>
      </c>
      <c r="H47" s="34" t="s">
        <v>295</v>
      </c>
      <c r="I47" s="36">
        <v>0.63636362552642822</v>
      </c>
      <c r="J47" s="36">
        <v>0.46666666865348816</v>
      </c>
      <c r="K47" s="36">
        <f>8/14</f>
        <v>0.5714285714285714</v>
      </c>
      <c r="L47" s="36">
        <v>0.57407407407407407</v>
      </c>
      <c r="M47" s="36"/>
    </row>
    <row r="48" spans="1:21" x14ac:dyDescent="0.75">
      <c r="A48" t="s">
        <v>207</v>
      </c>
      <c r="B48" s="34" t="s">
        <v>295</v>
      </c>
      <c r="C48" s="34" t="s">
        <v>295</v>
      </c>
      <c r="D48" s="34" t="s">
        <v>295</v>
      </c>
      <c r="E48" s="34" t="s">
        <v>295</v>
      </c>
      <c r="F48" s="34" t="s">
        <v>295</v>
      </c>
      <c r="G48" s="34" t="s">
        <v>295</v>
      </c>
      <c r="H48" s="34" t="s">
        <v>295</v>
      </c>
      <c r="I48" s="34" t="s">
        <v>295</v>
      </c>
      <c r="J48" s="34" t="s">
        <v>295</v>
      </c>
      <c r="K48" s="34" t="s">
        <v>295</v>
      </c>
      <c r="L48" s="36">
        <v>0.65384615384615385</v>
      </c>
      <c r="M48" s="36"/>
    </row>
    <row r="49" spans="1:13" x14ac:dyDescent="0.75">
      <c r="A49" t="s">
        <v>211</v>
      </c>
      <c r="B49" s="34" t="s">
        <v>295</v>
      </c>
      <c r="C49" s="34" t="s">
        <v>295</v>
      </c>
      <c r="D49" s="34" t="s">
        <v>295</v>
      </c>
      <c r="E49" s="34" t="s">
        <v>295</v>
      </c>
      <c r="F49" s="34" t="s">
        <v>295</v>
      </c>
      <c r="G49" s="34" t="s">
        <v>295</v>
      </c>
      <c r="H49" s="34" t="s">
        <v>295</v>
      </c>
      <c r="I49" s="34" t="s">
        <v>295</v>
      </c>
      <c r="J49" s="34" t="s">
        <v>295</v>
      </c>
      <c r="K49" s="34" t="s">
        <v>295</v>
      </c>
      <c r="L49" s="36">
        <v>0.5</v>
      </c>
      <c r="M49" s="36"/>
    </row>
    <row r="50" spans="1:13" x14ac:dyDescent="0.75">
      <c r="B50" s="34"/>
      <c r="C50" s="34"/>
      <c r="D50" s="34"/>
      <c r="E50" s="34"/>
      <c r="F50" s="34"/>
      <c r="G50" s="34"/>
      <c r="H50" s="34"/>
      <c r="I50" s="34"/>
      <c r="J50" s="34"/>
      <c r="M50" s="34"/>
    </row>
    <row r="51" spans="1:13" x14ac:dyDescent="0.75">
      <c r="A51" t="s">
        <v>210</v>
      </c>
      <c r="B51" s="34" t="s">
        <v>295</v>
      </c>
      <c r="C51" s="34" t="s">
        <v>295</v>
      </c>
      <c r="D51" s="34" t="s">
        <v>295</v>
      </c>
      <c r="E51" s="36">
        <v>0.13636364042758942</v>
      </c>
      <c r="F51" s="36">
        <v>0.20588235557079315</v>
      </c>
      <c r="G51" s="36">
        <v>0.17499999701976776</v>
      </c>
      <c r="H51" s="36">
        <v>0.12244898080825806</v>
      </c>
      <c r="I51" s="36">
        <v>0.20000000298023224</v>
      </c>
      <c r="J51" s="36">
        <v>0.21666666865348816</v>
      </c>
      <c r="K51" s="36">
        <f>11/71</f>
        <v>0.15492957746478872</v>
      </c>
      <c r="L51" s="36">
        <v>0.16904761904761906</v>
      </c>
      <c r="M51" s="36"/>
    </row>
    <row r="52" spans="1:13" x14ac:dyDescent="0.75">
      <c r="A52" t="s">
        <v>207</v>
      </c>
      <c r="B52" s="34" t="s">
        <v>295</v>
      </c>
      <c r="C52" s="34" t="s">
        <v>295</v>
      </c>
      <c r="D52" s="34" t="s">
        <v>295</v>
      </c>
      <c r="E52" s="34" t="s">
        <v>295</v>
      </c>
      <c r="F52" s="34" t="s">
        <v>295</v>
      </c>
      <c r="G52" s="36" t="s">
        <v>295</v>
      </c>
      <c r="H52" s="34" t="s">
        <v>295</v>
      </c>
      <c r="I52" s="36" t="s">
        <v>295</v>
      </c>
      <c r="J52" s="36" t="s">
        <v>295</v>
      </c>
      <c r="K52" s="36" t="s">
        <v>295</v>
      </c>
      <c r="L52" s="36">
        <v>0.18884120171673821</v>
      </c>
      <c r="M52" s="36"/>
    </row>
    <row r="53" spans="1:13" x14ac:dyDescent="0.75">
      <c r="A53" t="s">
        <v>211</v>
      </c>
      <c r="B53" s="34" t="s">
        <v>295</v>
      </c>
      <c r="C53" s="34" t="s">
        <v>295</v>
      </c>
      <c r="D53" s="34" t="s">
        <v>295</v>
      </c>
      <c r="E53" s="34" t="s">
        <v>295</v>
      </c>
      <c r="F53" s="34" t="s">
        <v>295</v>
      </c>
      <c r="G53" s="36" t="s">
        <v>295</v>
      </c>
      <c r="H53" s="34" t="s">
        <v>295</v>
      </c>
      <c r="I53" s="36" t="s">
        <v>295</v>
      </c>
      <c r="J53" s="36" t="s">
        <v>295</v>
      </c>
      <c r="K53" s="36" t="s">
        <v>295</v>
      </c>
      <c r="L53" s="36">
        <v>0.14438502673796791</v>
      </c>
      <c r="M53" s="36"/>
    </row>
    <row r="54" spans="1:13" x14ac:dyDescent="0.75">
      <c r="B54" s="34"/>
      <c r="C54" s="34"/>
      <c r="D54" s="34"/>
      <c r="E54" s="34"/>
      <c r="F54" s="34"/>
      <c r="G54" s="34"/>
      <c r="H54" s="34"/>
      <c r="I54" s="34"/>
      <c r="J54" s="34"/>
      <c r="L54" s="36"/>
      <c r="M54" s="34"/>
    </row>
    <row r="55" spans="1:13" x14ac:dyDescent="0.75">
      <c r="A55" t="s">
        <v>34</v>
      </c>
      <c r="B55" s="36">
        <v>0.48908296227455139</v>
      </c>
      <c r="C55" s="36">
        <v>0.50200802087783813</v>
      </c>
      <c r="D55" s="36">
        <v>0.50427353382110596</v>
      </c>
      <c r="E55" s="36">
        <v>0.42424243688583374</v>
      </c>
      <c r="F55" s="36">
        <v>0.43999999761581421</v>
      </c>
      <c r="G55" s="36">
        <v>0.53201967477798462</v>
      </c>
      <c r="H55" s="36">
        <v>0.42083331942558289</v>
      </c>
      <c r="I55" s="36">
        <v>0.49769586324691772</v>
      </c>
      <c r="J55" s="36">
        <v>0.35398229956626892</v>
      </c>
      <c r="K55" s="36">
        <v>0.39075630903244019</v>
      </c>
      <c r="L55" s="36">
        <v>0.45523724261414505</v>
      </c>
      <c r="M55" s="36"/>
    </row>
    <row r="56" spans="1:13" x14ac:dyDescent="0.75">
      <c r="A56" t="s">
        <v>207</v>
      </c>
      <c r="B56" s="36">
        <v>0.55769228935241699</v>
      </c>
      <c r="C56" s="36">
        <v>0.53383457660675049</v>
      </c>
      <c r="D56" s="36">
        <v>0.57407408952713013</v>
      </c>
      <c r="E56" s="36">
        <v>0.48039215803146362</v>
      </c>
      <c r="F56" s="36">
        <v>0.48571428656578064</v>
      </c>
      <c r="G56" s="36">
        <v>0.59292036294937134</v>
      </c>
      <c r="H56" s="36">
        <v>0.44247788190841675</v>
      </c>
      <c r="I56" s="36">
        <v>0.57425743341445923</v>
      </c>
      <c r="J56" s="36">
        <v>0.3839285671710968</v>
      </c>
      <c r="K56" s="36">
        <v>0.4384615421295166</v>
      </c>
      <c r="L56" s="36">
        <v>0.50490633363068693</v>
      </c>
      <c r="M56" s="36"/>
    </row>
    <row r="57" spans="1:13" x14ac:dyDescent="0.75">
      <c r="A57" t="s">
        <v>211</v>
      </c>
      <c r="B57" s="36">
        <v>0.43200001120567322</v>
      </c>
      <c r="C57" s="36">
        <v>0.46551725268363953</v>
      </c>
      <c r="D57" s="36">
        <v>0.4444444477558136</v>
      </c>
      <c r="E57" s="36">
        <v>0.3645833432674408</v>
      </c>
      <c r="F57" s="36">
        <v>0.38947367668151855</v>
      </c>
      <c r="G57" s="36">
        <v>0.45555555820465088</v>
      </c>
      <c r="H57" s="36">
        <v>0.40157479047775269</v>
      </c>
      <c r="I57" s="36">
        <v>0.43103447556495667</v>
      </c>
      <c r="J57" s="36">
        <v>0.32456141710281372</v>
      </c>
      <c r="K57" s="36">
        <v>0.3333333432674408</v>
      </c>
      <c r="L57" s="36">
        <v>0.40521114106019768</v>
      </c>
      <c r="M57" s="36"/>
    </row>
    <row r="58" spans="1:13" x14ac:dyDescent="0.75">
      <c r="L58" s="36"/>
      <c r="M58" s="34"/>
    </row>
    <row r="59" spans="1:13" x14ac:dyDescent="0.75">
      <c r="A59" t="s">
        <v>212</v>
      </c>
      <c r="B59" s="36"/>
      <c r="C59" s="36"/>
      <c r="D59" s="36"/>
      <c r="E59" s="36"/>
      <c r="F59" s="36"/>
      <c r="G59" s="36">
        <v>0.53846156597137451</v>
      </c>
      <c r="H59" s="36">
        <v>0.3333333432674408</v>
      </c>
      <c r="I59" s="36">
        <v>0.38461539149284363</v>
      </c>
      <c r="J59" s="36">
        <v>0.34285715222358704</v>
      </c>
      <c r="K59" s="36">
        <f>8/28</f>
        <v>0.2857142857142857</v>
      </c>
      <c r="L59" s="36">
        <v>0.36434108527131781</v>
      </c>
      <c r="M59" s="36"/>
    </row>
    <row r="60" spans="1:13" x14ac:dyDescent="0.75">
      <c r="A60" t="s">
        <v>207</v>
      </c>
      <c r="B60" s="36"/>
      <c r="C60" s="36"/>
      <c r="D60" s="36"/>
      <c r="E60" s="36"/>
      <c r="F60" s="36"/>
      <c r="G60" s="34" t="s">
        <v>295</v>
      </c>
      <c r="H60" s="36" t="s">
        <v>295</v>
      </c>
      <c r="I60" s="34" t="s">
        <v>295</v>
      </c>
      <c r="J60" s="36" t="s">
        <v>295</v>
      </c>
      <c r="K60" s="36" t="s">
        <v>295</v>
      </c>
      <c r="L60" s="36">
        <v>0.35064935064935066</v>
      </c>
      <c r="M60" s="36"/>
    </row>
    <row r="61" spans="1:13" x14ac:dyDescent="0.75">
      <c r="A61" t="s">
        <v>211</v>
      </c>
      <c r="B61" s="36"/>
      <c r="C61" s="36"/>
      <c r="D61" s="36"/>
      <c r="E61" s="36"/>
      <c r="F61" s="36"/>
      <c r="G61" s="34" t="s">
        <v>295</v>
      </c>
      <c r="H61" s="36" t="s">
        <v>295</v>
      </c>
      <c r="I61" s="34" t="s">
        <v>295</v>
      </c>
      <c r="J61" s="36" t="s">
        <v>295</v>
      </c>
      <c r="K61" s="36" t="s">
        <v>295</v>
      </c>
      <c r="L61" s="36">
        <v>0.38461538461538464</v>
      </c>
      <c r="M61" s="36"/>
    </row>
    <row r="71" spans="3:7" x14ac:dyDescent="0.75">
      <c r="C71" s="2"/>
      <c r="D71" s="2"/>
      <c r="E71" s="2"/>
      <c r="F71" s="2"/>
      <c r="G71" s="2"/>
    </row>
    <row r="72" spans="3:7" x14ac:dyDescent="0.75">
      <c r="C72" s="2"/>
      <c r="D72" s="2"/>
      <c r="E72" s="2"/>
      <c r="F72" s="2"/>
      <c r="G72" s="2"/>
    </row>
    <row r="73" spans="3:7" x14ac:dyDescent="0.75">
      <c r="C73" s="2"/>
      <c r="D73" s="2"/>
      <c r="E73" s="2"/>
      <c r="F73" s="2"/>
      <c r="G73" s="2"/>
    </row>
  </sheetData>
  <mergeCells count="3">
    <mergeCell ref="P34:U34"/>
    <mergeCell ref="P36:T36"/>
    <mergeCell ref="P35:U3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34"/>
  <sheetViews>
    <sheetView workbookViewId="0">
      <selection activeCell="F27" sqref="F27"/>
    </sheetView>
  </sheetViews>
  <sheetFormatPr defaultRowHeight="14.75" x14ac:dyDescent="0.75"/>
  <cols>
    <col min="1" max="1" width="24.1796875" customWidth="1"/>
  </cols>
  <sheetData>
    <row r="1" spans="1:23" ht="16" x14ac:dyDescent="0.8">
      <c r="A1" s="75" t="s">
        <v>286</v>
      </c>
      <c r="B1" s="75"/>
      <c r="C1" s="75"/>
      <c r="D1" s="75"/>
      <c r="E1" s="75"/>
      <c r="F1" s="75"/>
      <c r="G1" s="75"/>
      <c r="H1" s="75"/>
      <c r="I1" s="75"/>
      <c r="J1" s="75"/>
      <c r="K1" s="75"/>
    </row>
    <row r="3" spans="1:23" s="43" customFormat="1" ht="29.5" x14ac:dyDescent="0.75">
      <c r="A3" s="43" t="s">
        <v>76</v>
      </c>
      <c r="B3" s="43" t="s">
        <v>36</v>
      </c>
      <c r="C3" s="43" t="s">
        <v>96</v>
      </c>
      <c r="D3" s="43" t="s">
        <v>37</v>
      </c>
      <c r="E3" s="43" t="s">
        <v>97</v>
      </c>
      <c r="F3" s="43" t="s">
        <v>38</v>
      </c>
      <c r="G3" s="43" t="s">
        <v>98</v>
      </c>
      <c r="H3" s="43" t="s">
        <v>39</v>
      </c>
      <c r="I3" s="43" t="s">
        <v>99</v>
      </c>
      <c r="J3" s="43" t="s">
        <v>40</v>
      </c>
      <c r="K3" s="43" t="s">
        <v>100</v>
      </c>
      <c r="L3" s="43" t="s">
        <v>41</v>
      </c>
      <c r="M3" s="43" t="s">
        <v>101</v>
      </c>
      <c r="N3" s="43" t="s">
        <v>42</v>
      </c>
      <c r="O3" s="43" t="s">
        <v>253</v>
      </c>
      <c r="P3" s="43" t="s">
        <v>43</v>
      </c>
      <c r="Q3" s="43" t="s">
        <v>300</v>
      </c>
      <c r="R3" s="43" t="s">
        <v>44</v>
      </c>
      <c r="S3" s="43" t="s">
        <v>315</v>
      </c>
      <c r="T3" s="43" t="s">
        <v>45</v>
      </c>
      <c r="U3" s="43" t="s">
        <v>329</v>
      </c>
      <c r="V3" s="43" t="s">
        <v>48</v>
      </c>
      <c r="W3" s="43" t="s">
        <v>102</v>
      </c>
    </row>
    <row r="4" spans="1:23" x14ac:dyDescent="0.75">
      <c r="A4" t="s">
        <v>220</v>
      </c>
      <c r="B4" s="34">
        <v>228</v>
      </c>
      <c r="C4" s="34">
        <v>121</v>
      </c>
      <c r="D4" s="34">
        <v>270</v>
      </c>
      <c r="E4" s="34">
        <v>135</v>
      </c>
      <c r="F4" s="34">
        <v>214</v>
      </c>
      <c r="G4" s="34">
        <v>122</v>
      </c>
      <c r="H4" s="34">
        <v>188</v>
      </c>
      <c r="I4" s="34">
        <v>87</v>
      </c>
      <c r="J4" s="34">
        <v>203</v>
      </c>
      <c r="K4" s="34">
        <v>98</v>
      </c>
      <c r="L4" s="34">
        <v>194</v>
      </c>
      <c r="M4" s="34">
        <v>109</v>
      </c>
      <c r="N4" s="34">
        <v>201</v>
      </c>
      <c r="O4" s="34">
        <v>97</v>
      </c>
      <c r="P4" s="34">
        <v>211</v>
      </c>
      <c r="Q4" s="34">
        <v>120</v>
      </c>
      <c r="R4" s="34">
        <v>199</v>
      </c>
      <c r="S4" s="34">
        <v>89</v>
      </c>
      <c r="T4" s="34">
        <v>209</v>
      </c>
      <c r="U4" s="34">
        <v>97</v>
      </c>
      <c r="V4" s="34">
        <v>2117</v>
      </c>
      <c r="W4" s="34">
        <v>1075</v>
      </c>
    </row>
    <row r="5" spans="1:23" x14ac:dyDescent="0.75">
      <c r="A5" t="s">
        <v>207</v>
      </c>
      <c r="B5" s="34">
        <v>101</v>
      </c>
      <c r="C5" s="34">
        <v>62</v>
      </c>
      <c r="D5" s="34">
        <v>135</v>
      </c>
      <c r="E5" s="34">
        <v>75</v>
      </c>
      <c r="F5" s="34">
        <v>103</v>
      </c>
      <c r="G5" s="34">
        <v>65</v>
      </c>
      <c r="H5" s="34">
        <v>94</v>
      </c>
      <c r="I5" s="34">
        <v>53</v>
      </c>
      <c r="J5" s="34">
        <v>103</v>
      </c>
      <c r="K5" s="34">
        <v>61</v>
      </c>
      <c r="L5" s="34">
        <v>101</v>
      </c>
      <c r="M5" s="34">
        <v>62</v>
      </c>
      <c r="N5" s="34">
        <v>92</v>
      </c>
      <c r="O5" s="34">
        <v>48</v>
      </c>
      <c r="P5" s="34">
        <v>103</v>
      </c>
      <c r="Q5" s="34">
        <v>64</v>
      </c>
      <c r="R5" s="34">
        <v>94</v>
      </c>
      <c r="S5" s="34">
        <v>47</v>
      </c>
      <c r="T5" s="34">
        <v>111</v>
      </c>
      <c r="U5" s="34">
        <v>59</v>
      </c>
      <c r="V5" s="34">
        <v>1037</v>
      </c>
      <c r="W5" s="34">
        <v>596</v>
      </c>
    </row>
    <row r="6" spans="1:23" x14ac:dyDescent="0.75">
      <c r="A6" t="s">
        <v>211</v>
      </c>
      <c r="B6" s="34">
        <v>127</v>
      </c>
      <c r="C6" s="34">
        <v>59</v>
      </c>
      <c r="D6" s="34">
        <v>135</v>
      </c>
      <c r="E6" s="34">
        <v>60</v>
      </c>
      <c r="F6" s="34">
        <v>111</v>
      </c>
      <c r="G6" s="34">
        <v>57</v>
      </c>
      <c r="H6" s="34">
        <v>94</v>
      </c>
      <c r="I6" s="34">
        <v>34</v>
      </c>
      <c r="J6" s="34">
        <v>100</v>
      </c>
      <c r="K6" s="34">
        <v>37</v>
      </c>
      <c r="L6" s="34">
        <v>93</v>
      </c>
      <c r="M6" s="34">
        <v>47</v>
      </c>
      <c r="N6" s="34">
        <v>109</v>
      </c>
      <c r="O6" s="34">
        <v>49</v>
      </c>
      <c r="P6" s="34">
        <v>108</v>
      </c>
      <c r="Q6" s="34">
        <v>56</v>
      </c>
      <c r="R6" s="34">
        <v>105</v>
      </c>
      <c r="S6" s="34">
        <v>42</v>
      </c>
      <c r="T6" s="34">
        <v>98</v>
      </c>
      <c r="U6" s="34">
        <v>38</v>
      </c>
      <c r="V6" s="34">
        <v>1080</v>
      </c>
      <c r="W6" s="34">
        <v>479</v>
      </c>
    </row>
    <row r="7" spans="1:23" x14ac:dyDescent="0.75">
      <c r="S7" s="34"/>
      <c r="T7" s="34"/>
      <c r="U7" s="34"/>
      <c r="V7" s="34"/>
      <c r="W7" s="34"/>
    </row>
    <row r="8" spans="1:23" x14ac:dyDescent="0.75">
      <c r="A8" t="s">
        <v>221</v>
      </c>
      <c r="B8" s="34">
        <v>183</v>
      </c>
      <c r="C8" s="34">
        <v>30</v>
      </c>
      <c r="D8" s="34">
        <v>234</v>
      </c>
      <c r="E8" s="34">
        <v>22</v>
      </c>
      <c r="F8" s="34">
        <v>266</v>
      </c>
      <c r="G8" s="34">
        <v>36</v>
      </c>
      <c r="H8" s="34">
        <v>291</v>
      </c>
      <c r="I8" s="34">
        <v>40</v>
      </c>
      <c r="J8" s="34">
        <v>281</v>
      </c>
      <c r="K8" s="34">
        <v>41</v>
      </c>
      <c r="L8" s="34">
        <v>279</v>
      </c>
      <c r="M8" s="34">
        <v>43</v>
      </c>
      <c r="N8" s="34">
        <v>330</v>
      </c>
      <c r="O8" s="34">
        <v>56</v>
      </c>
      <c r="P8" s="34">
        <v>296</v>
      </c>
      <c r="Q8" s="34">
        <v>60</v>
      </c>
      <c r="R8" s="34">
        <v>367</v>
      </c>
      <c r="S8" s="34">
        <v>64</v>
      </c>
      <c r="T8" s="34">
        <v>358</v>
      </c>
      <c r="U8" s="34">
        <v>65</v>
      </c>
      <c r="V8" s="34">
        <v>2885</v>
      </c>
      <c r="W8" s="34">
        <v>457</v>
      </c>
    </row>
    <row r="9" spans="1:23" x14ac:dyDescent="0.75">
      <c r="A9" t="s">
        <v>207</v>
      </c>
      <c r="B9" s="34">
        <v>94</v>
      </c>
      <c r="C9" s="34">
        <v>20</v>
      </c>
      <c r="D9" s="34">
        <v>131</v>
      </c>
      <c r="E9" s="34">
        <v>15</v>
      </c>
      <c r="F9" s="34">
        <v>128</v>
      </c>
      <c r="G9" s="34">
        <v>17</v>
      </c>
      <c r="H9" s="34">
        <v>152</v>
      </c>
      <c r="I9" s="34">
        <v>23</v>
      </c>
      <c r="J9" s="34">
        <v>144</v>
      </c>
      <c r="K9" s="34">
        <v>33</v>
      </c>
      <c r="L9" s="34">
        <v>158</v>
      </c>
      <c r="M9" s="34">
        <v>26</v>
      </c>
      <c r="N9" s="34">
        <v>192</v>
      </c>
      <c r="O9" s="34">
        <v>38</v>
      </c>
      <c r="P9" s="34">
        <v>150</v>
      </c>
      <c r="Q9" s="34">
        <v>40</v>
      </c>
      <c r="R9" s="34">
        <v>213</v>
      </c>
      <c r="S9" s="34">
        <v>44</v>
      </c>
      <c r="T9" s="34">
        <v>207</v>
      </c>
      <c r="U9" s="34">
        <v>44</v>
      </c>
      <c r="V9" s="34">
        <v>1569</v>
      </c>
      <c r="W9" s="34">
        <v>300</v>
      </c>
    </row>
    <row r="10" spans="1:23" x14ac:dyDescent="0.75">
      <c r="A10" t="s">
        <v>211</v>
      </c>
      <c r="B10" s="34">
        <v>89</v>
      </c>
      <c r="C10" s="34">
        <v>10</v>
      </c>
      <c r="D10" s="34">
        <v>103</v>
      </c>
      <c r="E10" s="34">
        <v>7</v>
      </c>
      <c r="F10" s="34">
        <v>138</v>
      </c>
      <c r="G10" s="34">
        <v>19</v>
      </c>
      <c r="H10" s="34">
        <v>139</v>
      </c>
      <c r="I10" s="34">
        <v>17</v>
      </c>
      <c r="J10" s="34">
        <v>137</v>
      </c>
      <c r="K10" s="34">
        <v>8</v>
      </c>
      <c r="L10" s="34">
        <v>121</v>
      </c>
      <c r="M10" s="34">
        <v>17</v>
      </c>
      <c r="N10" s="34">
        <v>138</v>
      </c>
      <c r="O10" s="34">
        <v>18</v>
      </c>
      <c r="P10" s="34">
        <v>146</v>
      </c>
      <c r="Q10" s="34">
        <v>20</v>
      </c>
      <c r="R10" s="34">
        <v>154</v>
      </c>
      <c r="S10" s="34">
        <v>20</v>
      </c>
      <c r="T10" s="34">
        <v>151</v>
      </c>
      <c r="U10" s="34">
        <v>21</v>
      </c>
      <c r="V10" s="34">
        <v>1316</v>
      </c>
      <c r="W10" s="34">
        <v>157</v>
      </c>
    </row>
    <row r="11" spans="1:23" x14ac:dyDescent="0.75">
      <c r="S11" s="34"/>
      <c r="T11" s="34"/>
      <c r="U11" s="34"/>
      <c r="V11" s="34"/>
      <c r="W11" s="34"/>
    </row>
    <row r="12" spans="1:23" x14ac:dyDescent="0.75">
      <c r="A12" t="s">
        <v>222</v>
      </c>
      <c r="B12" s="34">
        <v>411</v>
      </c>
      <c r="C12" s="34">
        <v>151</v>
      </c>
      <c r="D12" s="34">
        <v>504</v>
      </c>
      <c r="E12" s="34">
        <v>157</v>
      </c>
      <c r="F12" s="34">
        <v>480</v>
      </c>
      <c r="G12" s="34">
        <v>158</v>
      </c>
      <c r="H12" s="34">
        <v>479</v>
      </c>
      <c r="I12" s="34">
        <v>127</v>
      </c>
      <c r="J12" s="34">
        <v>484</v>
      </c>
      <c r="K12" s="34">
        <v>139</v>
      </c>
      <c r="L12" s="34">
        <v>474</v>
      </c>
      <c r="M12" s="34">
        <v>152</v>
      </c>
      <c r="N12" s="34">
        <v>531</v>
      </c>
      <c r="O12" s="34">
        <v>153</v>
      </c>
      <c r="P12" s="34">
        <v>512</v>
      </c>
      <c r="Q12" s="34">
        <v>180</v>
      </c>
      <c r="R12" s="34">
        <v>573</v>
      </c>
      <c r="S12" s="34">
        <v>153</v>
      </c>
      <c r="T12" s="34">
        <v>567</v>
      </c>
      <c r="U12" s="34">
        <v>162</v>
      </c>
      <c r="V12" s="34">
        <v>5015</v>
      </c>
      <c r="W12" s="34">
        <v>1532</v>
      </c>
    </row>
    <row r="13" spans="1:23" x14ac:dyDescent="0.75">
      <c r="A13" t="s">
        <v>207</v>
      </c>
      <c r="B13" s="34">
        <v>195</v>
      </c>
      <c r="C13" s="34">
        <v>82</v>
      </c>
      <c r="D13" s="34">
        <v>266</v>
      </c>
      <c r="E13" s="34">
        <v>90</v>
      </c>
      <c r="F13" s="34">
        <v>231</v>
      </c>
      <c r="G13" s="34">
        <v>82</v>
      </c>
      <c r="H13" s="34">
        <v>246</v>
      </c>
      <c r="I13" s="34">
        <v>76</v>
      </c>
      <c r="J13" s="34">
        <v>247</v>
      </c>
      <c r="K13" s="34">
        <v>94</v>
      </c>
      <c r="L13" s="34">
        <v>260</v>
      </c>
      <c r="M13" s="34">
        <v>88</v>
      </c>
      <c r="N13" s="34">
        <v>284</v>
      </c>
      <c r="O13" s="34">
        <v>86</v>
      </c>
      <c r="P13" s="34">
        <v>253</v>
      </c>
      <c r="Q13" s="34">
        <v>104</v>
      </c>
      <c r="R13" s="34">
        <v>311</v>
      </c>
      <c r="S13" s="34">
        <v>91</v>
      </c>
      <c r="T13" s="34">
        <v>318</v>
      </c>
      <c r="U13" s="34">
        <v>103</v>
      </c>
      <c r="V13" s="34">
        <v>2611</v>
      </c>
      <c r="W13" s="34">
        <v>896</v>
      </c>
    </row>
    <row r="14" spans="1:23" x14ac:dyDescent="0.75">
      <c r="A14" t="s">
        <v>211</v>
      </c>
      <c r="B14" s="34">
        <v>216</v>
      </c>
      <c r="C14" s="34">
        <v>69</v>
      </c>
      <c r="D14" s="34">
        <v>238</v>
      </c>
      <c r="E14" s="34">
        <v>67</v>
      </c>
      <c r="F14" s="34">
        <v>249</v>
      </c>
      <c r="G14" s="34">
        <v>76</v>
      </c>
      <c r="H14" s="34">
        <v>233</v>
      </c>
      <c r="I14" s="34">
        <v>51</v>
      </c>
      <c r="J14" s="34">
        <v>237</v>
      </c>
      <c r="K14" s="34">
        <v>45</v>
      </c>
      <c r="L14" s="34">
        <v>214</v>
      </c>
      <c r="M14" s="34">
        <v>64</v>
      </c>
      <c r="N14" s="34">
        <v>247</v>
      </c>
      <c r="O14" s="34">
        <v>67</v>
      </c>
      <c r="P14" s="34">
        <v>259</v>
      </c>
      <c r="Q14" s="34">
        <v>76</v>
      </c>
      <c r="R14" s="34">
        <v>262</v>
      </c>
      <c r="S14" s="34">
        <v>62</v>
      </c>
      <c r="T14" s="34">
        <v>249</v>
      </c>
      <c r="U14" s="34">
        <v>59</v>
      </c>
      <c r="V14" s="34">
        <v>2404</v>
      </c>
      <c r="W14" s="34">
        <v>636</v>
      </c>
    </row>
    <row r="18" spans="1:24" x14ac:dyDescent="0.75">
      <c r="A18" t="s">
        <v>76</v>
      </c>
      <c r="B18" s="34">
        <v>2006</v>
      </c>
      <c r="C18" s="34">
        <v>2007</v>
      </c>
      <c r="D18" s="34">
        <v>2008</v>
      </c>
      <c r="E18" s="34">
        <v>2009</v>
      </c>
      <c r="F18" s="34">
        <v>2010</v>
      </c>
      <c r="G18" s="34">
        <v>2011</v>
      </c>
      <c r="H18" s="34">
        <v>2012</v>
      </c>
      <c r="I18" s="34">
        <v>2013</v>
      </c>
      <c r="J18" s="34">
        <v>2014</v>
      </c>
      <c r="K18" s="34">
        <v>2015</v>
      </c>
      <c r="L18" s="34" t="s">
        <v>35</v>
      </c>
    </row>
    <row r="19" spans="1:24" x14ac:dyDescent="0.75">
      <c r="A19" t="s">
        <v>220</v>
      </c>
      <c r="B19" s="36">
        <v>0.53070175647735596</v>
      </c>
      <c r="C19" s="36">
        <v>0.5</v>
      </c>
      <c r="D19" s="36">
        <v>0.57009345293045044</v>
      </c>
      <c r="E19" s="36">
        <v>0.46276596188545227</v>
      </c>
      <c r="F19" s="36">
        <v>0.48275861144065857</v>
      </c>
      <c r="G19" s="36">
        <v>0.56185567378997803</v>
      </c>
      <c r="H19" s="36">
        <v>0.482587069272995</v>
      </c>
      <c r="I19" s="36">
        <v>0.56872040033340454</v>
      </c>
      <c r="J19" s="36">
        <v>0.44723618030548096</v>
      </c>
      <c r="K19" s="36">
        <v>0.46411484479904175</v>
      </c>
      <c r="L19" s="36">
        <v>0.50779404818138874</v>
      </c>
    </row>
    <row r="20" spans="1:24" x14ac:dyDescent="0.75">
      <c r="A20" t="s">
        <v>207</v>
      </c>
      <c r="B20" s="36">
        <v>0.61386138200759888</v>
      </c>
      <c r="C20" s="36">
        <v>0.55555558204650879</v>
      </c>
      <c r="D20" s="36">
        <v>0.63106793165206909</v>
      </c>
      <c r="E20" s="36">
        <v>0.56382977962493896</v>
      </c>
      <c r="F20" s="36">
        <v>0.59223300218582153</v>
      </c>
      <c r="G20" s="36">
        <v>0.61386138200759888</v>
      </c>
      <c r="H20" s="36">
        <v>0.52173912525177002</v>
      </c>
      <c r="I20" s="36">
        <v>0.62135922908782959</v>
      </c>
      <c r="J20" s="36">
        <v>0.5</v>
      </c>
      <c r="K20" s="36">
        <v>0.53153151273727417</v>
      </c>
      <c r="L20" s="36">
        <v>0.57473481195756992</v>
      </c>
      <c r="M20" s="36"/>
    </row>
    <row r="21" spans="1:24" x14ac:dyDescent="0.75">
      <c r="A21" t="s">
        <v>211</v>
      </c>
      <c r="B21" s="36">
        <v>0.4645669162273407</v>
      </c>
      <c r="C21" s="36">
        <v>0.4444444477558136</v>
      </c>
      <c r="D21" s="36">
        <v>0.51351350545883179</v>
      </c>
      <c r="E21" s="36">
        <v>0.36170211434364302</v>
      </c>
      <c r="F21" s="36">
        <v>0.37000000476837158</v>
      </c>
      <c r="G21" s="36">
        <v>0.50537633895874023</v>
      </c>
      <c r="H21" s="36">
        <v>0.44954127073287964</v>
      </c>
      <c r="I21" s="36">
        <v>0.51851850748062134</v>
      </c>
      <c r="J21" s="36">
        <v>0.40000000596046448</v>
      </c>
      <c r="K21" s="36">
        <v>0.38775509595870972</v>
      </c>
      <c r="L21" s="36">
        <v>0.44351851851851853</v>
      </c>
      <c r="M21" s="36"/>
      <c r="N21" s="81" t="s">
        <v>317</v>
      </c>
      <c r="O21" s="81"/>
      <c r="P21" s="81"/>
      <c r="Q21" s="81"/>
      <c r="R21" s="81"/>
      <c r="S21" s="81"/>
    </row>
    <row r="22" spans="1:24" x14ac:dyDescent="0.75">
      <c r="B22" s="36"/>
      <c r="C22" s="36"/>
      <c r="D22" s="36"/>
      <c r="E22" s="36"/>
      <c r="F22" s="36"/>
      <c r="G22" s="36"/>
      <c r="H22" s="36"/>
      <c r="I22" s="36"/>
      <c r="J22" s="36"/>
      <c r="K22" s="36"/>
      <c r="L22" s="36"/>
      <c r="M22" s="34"/>
      <c r="N22" s="81" t="s">
        <v>230</v>
      </c>
      <c r="O22" s="81"/>
      <c r="P22" s="81"/>
      <c r="Q22" s="81"/>
      <c r="R22" s="81"/>
      <c r="S22" s="81"/>
      <c r="T22" s="81"/>
      <c r="U22" s="81"/>
      <c r="V22" s="81"/>
      <c r="W22" s="81"/>
      <c r="X22" s="81"/>
    </row>
    <row r="23" spans="1:24" x14ac:dyDescent="0.75">
      <c r="A23" t="s">
        <v>221</v>
      </c>
      <c r="B23" s="36">
        <v>0.16393442451953888</v>
      </c>
      <c r="C23" s="36">
        <v>9.4017095863819122E-2</v>
      </c>
      <c r="D23" s="36">
        <v>0.13533835113048553</v>
      </c>
      <c r="E23" s="36">
        <v>0.13745704293251038</v>
      </c>
      <c r="F23" s="36">
        <v>0.14590747654438019</v>
      </c>
      <c r="G23" s="36">
        <v>0.15412186086177826</v>
      </c>
      <c r="H23" s="36">
        <v>0.16969697177410126</v>
      </c>
      <c r="I23" s="36">
        <v>0.20270270109176636</v>
      </c>
      <c r="J23" s="36">
        <v>0.17438691854476929</v>
      </c>
      <c r="K23" s="36">
        <v>0.18156424164772034</v>
      </c>
      <c r="L23" s="36">
        <v>0.15840554592720971</v>
      </c>
      <c r="M23" s="36"/>
    </row>
    <row r="24" spans="1:24" x14ac:dyDescent="0.75">
      <c r="A24" t="s">
        <v>207</v>
      </c>
      <c r="B24" s="36">
        <v>0.21276596188545227</v>
      </c>
      <c r="C24" s="36">
        <v>0.11450381577014923</v>
      </c>
      <c r="D24" s="36">
        <v>0.1328125</v>
      </c>
      <c r="E24" s="36">
        <v>0.15131579339504242</v>
      </c>
      <c r="F24" s="36">
        <v>0.2291666716337204</v>
      </c>
      <c r="G24" s="36">
        <v>0.16455696523189545</v>
      </c>
      <c r="H24" s="36">
        <v>0.1979166716337204</v>
      </c>
      <c r="I24" s="36">
        <v>0.26666668057441711</v>
      </c>
      <c r="J24" s="36">
        <v>0.2065727710723877</v>
      </c>
      <c r="K24" s="36">
        <v>0.21256038546562195</v>
      </c>
      <c r="L24" s="36">
        <v>0.19120458891013384</v>
      </c>
      <c r="M24" s="36"/>
    </row>
    <row r="25" spans="1:24" x14ac:dyDescent="0.75">
      <c r="A25" t="s">
        <v>211</v>
      </c>
      <c r="B25" s="36">
        <v>0.11235955357551575</v>
      </c>
      <c r="C25" s="36">
        <v>6.7961163818836212E-2</v>
      </c>
      <c r="D25" s="36">
        <v>0.13768115639686584</v>
      </c>
      <c r="E25" s="36">
        <v>0.12230215966701508</v>
      </c>
      <c r="F25" s="36">
        <v>5.8394160121679306E-2</v>
      </c>
      <c r="G25" s="36">
        <v>0.14049586653709412</v>
      </c>
      <c r="H25" s="36">
        <v>0.1304347813129425</v>
      </c>
      <c r="I25" s="36">
        <v>0.13698630034923553</v>
      </c>
      <c r="J25" s="36">
        <v>0.12987013161182404</v>
      </c>
      <c r="K25" s="36">
        <v>0.13907285034656525</v>
      </c>
      <c r="L25" s="36">
        <v>0.11930091185410334</v>
      </c>
      <c r="M25" s="36"/>
    </row>
    <row r="26" spans="1:24" x14ac:dyDescent="0.75">
      <c r="B26" s="36"/>
      <c r="C26" s="36"/>
      <c r="D26" s="36"/>
      <c r="E26" s="36"/>
      <c r="F26" s="36"/>
      <c r="G26" s="36"/>
      <c r="H26" s="36"/>
      <c r="I26" s="36"/>
      <c r="J26" s="36"/>
      <c r="K26" s="36"/>
      <c r="L26" s="36"/>
      <c r="M26" s="34"/>
    </row>
    <row r="27" spans="1:24" x14ac:dyDescent="0.75">
      <c r="A27" t="s">
        <v>222</v>
      </c>
      <c r="B27" s="36">
        <v>0.36739659309387207</v>
      </c>
      <c r="C27" s="36">
        <v>0.3115079402923584</v>
      </c>
      <c r="D27" s="36">
        <v>0.32916668057441711</v>
      </c>
      <c r="E27" s="36">
        <v>0.26513570547103882</v>
      </c>
      <c r="F27" s="36">
        <v>0.28719007968902588</v>
      </c>
      <c r="G27" s="36">
        <v>0.32067510485649109</v>
      </c>
      <c r="H27" s="36">
        <v>0.2881355881690979</v>
      </c>
      <c r="I27" s="36">
        <v>0.3515625</v>
      </c>
      <c r="J27" s="36">
        <v>0.26701569557189941</v>
      </c>
      <c r="K27" s="36">
        <v>0.28571429848670959</v>
      </c>
      <c r="L27" s="36">
        <v>0.30548354935194416</v>
      </c>
      <c r="M27" s="36"/>
    </row>
    <row r="28" spans="1:24" x14ac:dyDescent="0.75">
      <c r="A28" t="s">
        <v>207</v>
      </c>
      <c r="B28" s="36">
        <v>0.420512825250625</v>
      </c>
      <c r="C28" s="36">
        <v>0.33834585547447205</v>
      </c>
      <c r="D28" s="36">
        <v>0.35497835278511047</v>
      </c>
      <c r="E28" s="36">
        <v>0.30894309282302856</v>
      </c>
      <c r="F28" s="36">
        <v>0.38056680560112</v>
      </c>
      <c r="G28" s="36">
        <v>0.33846154808998108</v>
      </c>
      <c r="H28" s="36">
        <v>0.30281689763069153</v>
      </c>
      <c r="I28" s="36">
        <v>0.41106718778610229</v>
      </c>
      <c r="J28" s="36">
        <v>0.29260450601577759</v>
      </c>
      <c r="K28" s="36">
        <v>0.32389935851097107</v>
      </c>
      <c r="L28" s="36">
        <v>0.34316353887399464</v>
      </c>
      <c r="M28" s="36"/>
    </row>
    <row r="29" spans="1:24" x14ac:dyDescent="0.75">
      <c r="A29" t="s">
        <v>211</v>
      </c>
      <c r="B29" s="36">
        <v>0.3194444477558136</v>
      </c>
      <c r="C29" s="36">
        <v>0.28151261806488037</v>
      </c>
      <c r="D29" s="36">
        <v>0.30522087216377258</v>
      </c>
      <c r="E29" s="36">
        <v>0.21888412535190582</v>
      </c>
      <c r="F29" s="36">
        <v>0.18987341225147247</v>
      </c>
      <c r="G29" s="36">
        <v>0.29906541109085083</v>
      </c>
      <c r="H29" s="36">
        <v>0.27125504612922668</v>
      </c>
      <c r="I29" s="36">
        <v>0.29343628883361816</v>
      </c>
      <c r="J29" s="36">
        <v>0.23664122819900513</v>
      </c>
      <c r="K29" s="36">
        <v>0.23694778978824615</v>
      </c>
      <c r="L29" s="36">
        <v>0.26455906821963393</v>
      </c>
      <c r="M29" s="36"/>
    </row>
    <row r="30" spans="1:24" x14ac:dyDescent="0.75">
      <c r="M30" s="36"/>
    </row>
    <row r="31" spans="1:24" x14ac:dyDescent="0.75">
      <c r="M31" s="36"/>
    </row>
    <row r="32" spans="1:24" x14ac:dyDescent="0.75">
      <c r="M32" s="36"/>
    </row>
    <row r="33" spans="2:13" x14ac:dyDescent="0.75">
      <c r="M33" s="36"/>
    </row>
    <row r="34" spans="2:13" x14ac:dyDescent="0.75">
      <c r="B34" s="36"/>
      <c r="C34" s="36"/>
      <c r="D34" s="36"/>
      <c r="E34" s="36"/>
      <c r="F34" s="36"/>
      <c r="G34" s="36"/>
      <c r="H34" s="36"/>
      <c r="I34" s="36"/>
      <c r="M34" s="36"/>
    </row>
  </sheetData>
  <mergeCells count="3">
    <mergeCell ref="A1:K1"/>
    <mergeCell ref="N21:S21"/>
    <mergeCell ref="N22:X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E64B3-E4BA-4C98-AF65-6FA5FA4D071C}">
  <dimension ref="A1:N29"/>
  <sheetViews>
    <sheetView workbookViewId="0">
      <selection activeCell="B1" sqref="B1"/>
    </sheetView>
  </sheetViews>
  <sheetFormatPr defaultRowHeight="14.75" x14ac:dyDescent="0.75"/>
  <cols>
    <col min="1" max="1" width="20" customWidth="1"/>
    <col min="2" max="2" width="20.1796875" customWidth="1"/>
  </cols>
  <sheetData>
    <row r="1" spans="1:13" ht="16" x14ac:dyDescent="0.8">
      <c r="A1" s="16" t="s">
        <v>341</v>
      </c>
    </row>
    <row r="3" spans="1:13" x14ac:dyDescent="0.75">
      <c r="C3" s="34">
        <v>2006</v>
      </c>
      <c r="D3" s="34">
        <v>2007</v>
      </c>
      <c r="E3" s="34">
        <v>2008</v>
      </c>
      <c r="F3" s="34">
        <v>2009</v>
      </c>
      <c r="G3" s="34">
        <v>2010</v>
      </c>
      <c r="H3" s="34">
        <v>2011</v>
      </c>
      <c r="I3" s="34">
        <v>2012</v>
      </c>
      <c r="J3" s="34">
        <v>2013</v>
      </c>
      <c r="K3" s="34">
        <v>2014</v>
      </c>
      <c r="L3" s="34">
        <v>2015</v>
      </c>
      <c r="M3" s="34" t="s">
        <v>29</v>
      </c>
    </row>
    <row r="4" spans="1:13" x14ac:dyDescent="0.75">
      <c r="A4" t="s">
        <v>281</v>
      </c>
      <c r="B4" t="s">
        <v>15</v>
      </c>
      <c r="C4" s="34">
        <v>169</v>
      </c>
      <c r="D4" s="34">
        <v>198</v>
      </c>
      <c r="E4" s="54">
        <v>191</v>
      </c>
      <c r="F4" s="54">
        <v>201</v>
      </c>
      <c r="G4" s="54">
        <v>159</v>
      </c>
      <c r="H4" s="54">
        <v>173</v>
      </c>
      <c r="I4" s="54">
        <v>200</v>
      </c>
      <c r="J4" s="54">
        <v>189</v>
      </c>
      <c r="K4" s="54">
        <v>238</v>
      </c>
      <c r="L4" s="54">
        <v>234</v>
      </c>
      <c r="M4" s="33">
        <v>1952</v>
      </c>
    </row>
    <row r="5" spans="1:13" x14ac:dyDescent="0.75">
      <c r="B5" t="s">
        <v>280</v>
      </c>
      <c r="C5" s="34">
        <v>72</v>
      </c>
      <c r="D5" s="34">
        <v>89</v>
      </c>
      <c r="E5" s="34">
        <v>78</v>
      </c>
      <c r="F5" s="34">
        <v>70</v>
      </c>
      <c r="G5" s="34">
        <v>55</v>
      </c>
      <c r="H5" s="34">
        <v>69</v>
      </c>
      <c r="I5" s="34">
        <v>70</v>
      </c>
      <c r="J5" s="34">
        <v>84</v>
      </c>
      <c r="K5" s="34">
        <v>89</v>
      </c>
      <c r="L5" s="34">
        <v>88</v>
      </c>
      <c r="M5" s="33">
        <v>764</v>
      </c>
    </row>
    <row r="6" spans="1:13" x14ac:dyDescent="0.75">
      <c r="B6" t="s">
        <v>279</v>
      </c>
      <c r="C6" s="34">
        <v>69</v>
      </c>
      <c r="D6" s="34">
        <v>75</v>
      </c>
      <c r="E6" s="34">
        <v>70</v>
      </c>
      <c r="F6" s="34">
        <v>62</v>
      </c>
      <c r="G6" s="34">
        <v>49</v>
      </c>
      <c r="H6" s="34">
        <v>59</v>
      </c>
      <c r="I6" s="34">
        <v>61</v>
      </c>
      <c r="J6" s="34">
        <v>77</v>
      </c>
      <c r="K6" s="34">
        <v>73</v>
      </c>
      <c r="L6" s="34">
        <v>72</v>
      </c>
      <c r="M6" s="33">
        <v>667</v>
      </c>
    </row>
    <row r="7" spans="1:13" x14ac:dyDescent="0.75">
      <c r="C7" s="34"/>
      <c r="D7" s="34"/>
      <c r="E7" s="34"/>
      <c r="F7" s="34"/>
      <c r="G7" s="34"/>
      <c r="H7" s="34"/>
      <c r="I7" s="34"/>
      <c r="J7" s="34"/>
      <c r="K7" s="34"/>
      <c r="M7" s="33"/>
    </row>
    <row r="8" spans="1:13" x14ac:dyDescent="0.75">
      <c r="A8" t="s">
        <v>260</v>
      </c>
      <c r="B8" t="s">
        <v>15</v>
      </c>
      <c r="C8" s="34">
        <v>190</v>
      </c>
      <c r="D8" s="34">
        <v>234</v>
      </c>
      <c r="E8" s="54">
        <v>220</v>
      </c>
      <c r="F8" s="54">
        <v>220</v>
      </c>
      <c r="G8" s="54">
        <v>250</v>
      </c>
      <c r="H8" s="54">
        <v>247</v>
      </c>
      <c r="I8" s="54">
        <v>280</v>
      </c>
      <c r="J8" s="54">
        <v>274</v>
      </c>
      <c r="K8" s="34">
        <v>277</v>
      </c>
      <c r="L8" s="54">
        <v>286</v>
      </c>
      <c r="M8" s="33">
        <v>2478</v>
      </c>
    </row>
    <row r="9" spans="1:13" x14ac:dyDescent="0.75">
      <c r="B9" t="s">
        <v>280</v>
      </c>
      <c r="C9" s="34">
        <v>94</v>
      </c>
      <c r="D9" s="34">
        <v>94</v>
      </c>
      <c r="E9" s="34">
        <v>97</v>
      </c>
      <c r="F9" s="34">
        <v>76</v>
      </c>
      <c r="G9" s="34">
        <v>98</v>
      </c>
      <c r="H9" s="34">
        <v>112</v>
      </c>
      <c r="I9" s="34">
        <v>107</v>
      </c>
      <c r="J9" s="34">
        <v>110</v>
      </c>
      <c r="K9" s="34">
        <v>97</v>
      </c>
      <c r="L9" s="34">
        <v>105</v>
      </c>
      <c r="M9" s="33">
        <v>990</v>
      </c>
    </row>
    <row r="10" spans="1:13" x14ac:dyDescent="0.75">
      <c r="B10" t="s">
        <v>279</v>
      </c>
      <c r="C10" s="34">
        <v>81</v>
      </c>
      <c r="D10" s="34">
        <v>81</v>
      </c>
      <c r="E10" s="34">
        <v>88</v>
      </c>
      <c r="F10" s="34">
        <v>65</v>
      </c>
      <c r="G10" s="34">
        <v>89</v>
      </c>
      <c r="H10" s="34">
        <v>93</v>
      </c>
      <c r="I10" s="34">
        <v>92</v>
      </c>
      <c r="J10" s="34">
        <v>101</v>
      </c>
      <c r="K10" s="34">
        <v>80</v>
      </c>
      <c r="L10" s="34">
        <v>90</v>
      </c>
      <c r="M10" s="33">
        <v>860</v>
      </c>
    </row>
    <row r="11" spans="1:13" x14ac:dyDescent="0.75">
      <c r="C11" s="34"/>
      <c r="D11" s="34"/>
      <c r="E11" s="34"/>
      <c r="F11" s="34"/>
      <c r="G11" s="34"/>
      <c r="H11" s="34"/>
      <c r="I11" s="34"/>
      <c r="J11" s="34"/>
      <c r="K11" s="34"/>
      <c r="M11" s="33"/>
    </row>
    <row r="12" spans="1:13" x14ac:dyDescent="0.75">
      <c r="A12" t="s">
        <v>261</v>
      </c>
      <c r="B12" t="s">
        <v>15</v>
      </c>
      <c r="C12" s="54">
        <v>28</v>
      </c>
      <c r="D12" s="54">
        <v>49</v>
      </c>
      <c r="E12" s="54">
        <v>53</v>
      </c>
      <c r="F12" s="54">
        <v>29</v>
      </c>
      <c r="G12" s="54">
        <v>44</v>
      </c>
      <c r="H12" s="54">
        <v>28</v>
      </c>
      <c r="I12" s="54">
        <v>41</v>
      </c>
      <c r="J12" s="54">
        <v>36</v>
      </c>
      <c r="K12" s="34">
        <v>47</v>
      </c>
      <c r="L12" s="54">
        <v>41</v>
      </c>
      <c r="M12" s="33">
        <v>396</v>
      </c>
    </row>
    <row r="13" spans="1:13" x14ac:dyDescent="0.75">
      <c r="B13" t="s">
        <v>280</v>
      </c>
      <c r="C13" s="34" t="s">
        <v>295</v>
      </c>
      <c r="D13" s="34" t="s">
        <v>295</v>
      </c>
      <c r="E13" s="34" t="s">
        <v>295</v>
      </c>
      <c r="F13" s="34" t="s">
        <v>295</v>
      </c>
      <c r="G13" s="34" t="s">
        <v>295</v>
      </c>
      <c r="H13" s="34" t="s">
        <v>295</v>
      </c>
      <c r="I13" s="34" t="s">
        <v>295</v>
      </c>
      <c r="J13" s="34" t="s">
        <v>295</v>
      </c>
      <c r="K13" s="34" t="s">
        <v>295</v>
      </c>
      <c r="L13" s="34" t="s">
        <v>295</v>
      </c>
      <c r="M13" s="33" t="s">
        <v>295</v>
      </c>
    </row>
    <row r="14" spans="1:13" x14ac:dyDescent="0.75">
      <c r="B14" t="s">
        <v>279</v>
      </c>
      <c r="C14" s="34" t="s">
        <v>295</v>
      </c>
      <c r="D14" s="34" t="s">
        <v>295</v>
      </c>
      <c r="E14" s="34" t="s">
        <v>295</v>
      </c>
      <c r="F14" s="34" t="s">
        <v>295</v>
      </c>
      <c r="G14" s="34" t="s">
        <v>295</v>
      </c>
      <c r="H14" s="34" t="s">
        <v>295</v>
      </c>
      <c r="I14" s="34" t="s">
        <v>295</v>
      </c>
      <c r="J14" s="34" t="s">
        <v>295</v>
      </c>
      <c r="K14" s="34" t="s">
        <v>295</v>
      </c>
      <c r="L14" s="34" t="s">
        <v>295</v>
      </c>
      <c r="M14" s="33" t="s">
        <v>295</v>
      </c>
    </row>
    <row r="15" spans="1:13" x14ac:dyDescent="0.75">
      <c r="C15" s="34"/>
      <c r="D15" s="34"/>
      <c r="E15" s="34"/>
      <c r="F15" s="34"/>
      <c r="G15" s="34"/>
      <c r="H15" s="34"/>
      <c r="I15" s="34"/>
      <c r="J15" s="34"/>
      <c r="M15" s="34"/>
    </row>
    <row r="16" spans="1:13" x14ac:dyDescent="0.75">
      <c r="C16" s="34"/>
      <c r="D16" s="34"/>
      <c r="E16" s="34"/>
      <c r="F16" s="34"/>
      <c r="G16" s="34"/>
      <c r="H16" s="34"/>
      <c r="I16" s="34"/>
      <c r="J16" s="34"/>
      <c r="M16" s="34"/>
    </row>
    <row r="17" spans="1:14" x14ac:dyDescent="0.75">
      <c r="C17" s="34"/>
      <c r="D17" s="34"/>
      <c r="E17" s="34"/>
      <c r="F17" s="34"/>
      <c r="G17" s="34"/>
      <c r="H17" s="34"/>
      <c r="I17" s="34"/>
      <c r="J17" s="34"/>
      <c r="M17" s="34"/>
    </row>
    <row r="18" spans="1:14" x14ac:dyDescent="0.75">
      <c r="C18" s="34">
        <v>2006</v>
      </c>
      <c r="D18" s="34">
        <v>2007</v>
      </c>
      <c r="E18" s="34">
        <v>2008</v>
      </c>
      <c r="F18" s="34">
        <v>2009</v>
      </c>
      <c r="G18" s="34">
        <v>2010</v>
      </c>
      <c r="H18" s="34">
        <v>2011</v>
      </c>
      <c r="I18" s="34">
        <v>2012</v>
      </c>
      <c r="J18" s="34">
        <v>2013</v>
      </c>
      <c r="K18" s="34">
        <v>2014</v>
      </c>
      <c r="L18" s="34">
        <v>2015</v>
      </c>
      <c r="M18" s="34" t="s">
        <v>29</v>
      </c>
      <c r="N18" s="34"/>
    </row>
    <row r="19" spans="1:14" x14ac:dyDescent="0.75">
      <c r="A19" t="s">
        <v>259</v>
      </c>
      <c r="B19" t="s">
        <v>257</v>
      </c>
      <c r="C19" s="36">
        <v>0.42603549361228943</v>
      </c>
      <c r="D19" s="36">
        <v>0.4494949494949495</v>
      </c>
      <c r="E19" s="36">
        <v>0.40837696335078533</v>
      </c>
      <c r="F19" s="36">
        <v>0.34825870646766172</v>
      </c>
      <c r="G19" s="36">
        <v>0.34591194968553457</v>
      </c>
      <c r="H19" s="36">
        <v>0.39884393063583817</v>
      </c>
      <c r="I19" s="36">
        <v>0.35</v>
      </c>
      <c r="J19" s="36">
        <v>0.43915343915343913</v>
      </c>
      <c r="K19" s="36">
        <v>0.37394957983193278</v>
      </c>
      <c r="L19" s="36">
        <v>0.37606837606837606</v>
      </c>
      <c r="M19" s="36">
        <v>0.39139344262295084</v>
      </c>
    </row>
    <row r="20" spans="1:14" x14ac:dyDescent="0.75">
      <c r="B20" t="s">
        <v>258</v>
      </c>
      <c r="C20" s="36">
        <v>0.40828403830528259</v>
      </c>
      <c r="D20" s="36">
        <v>0.37878787878787878</v>
      </c>
      <c r="E20" s="36">
        <v>0.36649214659685864</v>
      </c>
      <c r="F20" s="36">
        <v>0.30845771144278605</v>
      </c>
      <c r="G20" s="36">
        <v>0.3081761006289308</v>
      </c>
      <c r="H20" s="36">
        <v>0.34104046242774566</v>
      </c>
      <c r="I20" s="36">
        <v>0.30499999999999999</v>
      </c>
      <c r="J20" s="36">
        <v>0.40740740299224854</v>
      </c>
      <c r="K20" s="36">
        <v>0.30672268907563027</v>
      </c>
      <c r="L20" s="36">
        <v>0.30769230769230771</v>
      </c>
      <c r="M20" s="36">
        <v>0.34170081967213117</v>
      </c>
    </row>
    <row r="21" spans="1:14" x14ac:dyDescent="0.75">
      <c r="A21" t="s">
        <v>260</v>
      </c>
      <c r="B21" t="s">
        <v>257</v>
      </c>
      <c r="C21" s="36">
        <v>0.48947368421052634</v>
      </c>
      <c r="D21" s="36">
        <v>0.40170940170940173</v>
      </c>
      <c r="E21" s="36">
        <v>0.44090909090909092</v>
      </c>
      <c r="F21" s="36">
        <v>0.34545454545454546</v>
      </c>
      <c r="G21" s="36">
        <v>0.39200000000000002</v>
      </c>
      <c r="H21" s="36">
        <v>0.44939271255060731</v>
      </c>
      <c r="I21" s="36">
        <v>0.38214285714285712</v>
      </c>
      <c r="J21" s="36">
        <v>0.40145985401459855</v>
      </c>
      <c r="K21" s="36">
        <v>0.35018050541516244</v>
      </c>
      <c r="L21" s="36">
        <v>0.36713286713286714</v>
      </c>
      <c r="M21" s="36">
        <v>0.39951573849878935</v>
      </c>
    </row>
    <row r="22" spans="1:14" x14ac:dyDescent="0.75">
      <c r="B22" t="s">
        <v>258</v>
      </c>
      <c r="C22" s="36">
        <v>0.4263157844543457</v>
      </c>
      <c r="D22" s="36">
        <v>0.34615384615384615</v>
      </c>
      <c r="E22" s="36">
        <v>0.39545454545454545</v>
      </c>
      <c r="F22" s="36">
        <v>0.29545454545454547</v>
      </c>
      <c r="G22" s="36">
        <v>0.35599999999999998</v>
      </c>
      <c r="H22" s="36">
        <v>0.37651821970939636</v>
      </c>
      <c r="I22" s="36">
        <v>0.32857142857142857</v>
      </c>
      <c r="J22" s="36">
        <v>0.36496350364963503</v>
      </c>
      <c r="K22" s="36">
        <v>0.28880866425992779</v>
      </c>
      <c r="L22" s="36">
        <v>0.31468531468531469</v>
      </c>
      <c r="M22" s="36">
        <v>0.3470540758676352</v>
      </c>
    </row>
    <row r="23" spans="1:14" x14ac:dyDescent="0.75">
      <c r="A23" t="s">
        <v>261</v>
      </c>
      <c r="B23" t="s">
        <v>257</v>
      </c>
      <c r="C23" s="34" t="s">
        <v>295</v>
      </c>
      <c r="D23" s="34" t="s">
        <v>295</v>
      </c>
      <c r="E23" s="34" t="s">
        <v>295</v>
      </c>
      <c r="F23" s="34" t="s">
        <v>295</v>
      </c>
      <c r="G23" s="34" t="s">
        <v>295</v>
      </c>
      <c r="H23" s="34" t="s">
        <v>295</v>
      </c>
      <c r="I23" s="34" t="s">
        <v>295</v>
      </c>
      <c r="J23" s="34" t="s">
        <v>295</v>
      </c>
      <c r="K23" s="34" t="s">
        <v>295</v>
      </c>
      <c r="L23" s="34" t="s">
        <v>295</v>
      </c>
      <c r="M23" s="34" t="s">
        <v>295</v>
      </c>
    </row>
    <row r="24" spans="1:14" x14ac:dyDescent="0.75">
      <c r="B24" t="s">
        <v>258</v>
      </c>
      <c r="C24" s="34" t="s">
        <v>295</v>
      </c>
      <c r="D24" s="34" t="s">
        <v>295</v>
      </c>
      <c r="E24" s="34" t="s">
        <v>295</v>
      </c>
      <c r="F24" s="34" t="s">
        <v>295</v>
      </c>
      <c r="G24" s="34" t="s">
        <v>295</v>
      </c>
      <c r="H24" s="34" t="s">
        <v>295</v>
      </c>
      <c r="I24" s="34" t="s">
        <v>295</v>
      </c>
      <c r="J24" s="34" t="s">
        <v>295</v>
      </c>
      <c r="K24" s="34" t="s">
        <v>295</v>
      </c>
      <c r="L24" s="34" t="s">
        <v>295</v>
      </c>
      <c r="M24" s="34" t="s">
        <v>295</v>
      </c>
    </row>
    <row r="27" spans="1:14" x14ac:dyDescent="0.75">
      <c r="A27" s="14" t="s">
        <v>330</v>
      </c>
    </row>
    <row r="28" spans="1:14" x14ac:dyDescent="0.75">
      <c r="A28" s="37" t="s">
        <v>296</v>
      </c>
      <c r="K28" s="2"/>
    </row>
    <row r="29" spans="1:14" x14ac:dyDescent="0.75">
      <c r="K29"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6"/>
  <sheetViews>
    <sheetView workbookViewId="0">
      <selection sqref="A1:I1"/>
    </sheetView>
  </sheetViews>
  <sheetFormatPr defaultRowHeight="14.75" x14ac:dyDescent="0.75"/>
  <cols>
    <col min="2" max="7" width="10.7265625" customWidth="1"/>
  </cols>
  <sheetData>
    <row r="1" spans="1:17" ht="16" x14ac:dyDescent="0.8">
      <c r="A1" s="75" t="s">
        <v>287</v>
      </c>
      <c r="B1" s="75"/>
      <c r="C1" s="75"/>
      <c r="D1" s="75"/>
      <c r="E1" s="75"/>
      <c r="F1" s="75"/>
      <c r="G1" s="75"/>
      <c r="H1" s="75"/>
      <c r="I1" s="75"/>
    </row>
    <row r="3" spans="1:17" s="28" customFormat="1" ht="78" customHeight="1" x14ac:dyDescent="0.75">
      <c r="A3" s="28" t="s">
        <v>24</v>
      </c>
      <c r="B3" s="43" t="s">
        <v>30</v>
      </c>
      <c r="C3" s="43" t="s">
        <v>231</v>
      </c>
      <c r="D3" s="43" t="s">
        <v>232</v>
      </c>
      <c r="E3" s="43" t="s">
        <v>233</v>
      </c>
      <c r="F3" s="43" t="s">
        <v>234</v>
      </c>
      <c r="G3" s="43" t="s">
        <v>235</v>
      </c>
    </row>
    <row r="4" spans="1:17" x14ac:dyDescent="0.75">
      <c r="A4" s="74">
        <v>2006</v>
      </c>
      <c r="B4" s="34">
        <v>411</v>
      </c>
      <c r="C4" s="34">
        <v>27</v>
      </c>
      <c r="D4" s="34">
        <v>53</v>
      </c>
      <c r="E4" s="34">
        <v>192</v>
      </c>
      <c r="F4" s="34">
        <v>238</v>
      </c>
      <c r="G4" s="36">
        <v>0.57907542579075422</v>
      </c>
      <c r="H4" s="2"/>
    </row>
    <row r="5" spans="1:17" x14ac:dyDescent="0.75">
      <c r="A5" s="74">
        <v>2007</v>
      </c>
      <c r="B5" s="34">
        <v>504</v>
      </c>
      <c r="C5" s="34">
        <v>38</v>
      </c>
      <c r="D5" s="34">
        <v>63</v>
      </c>
      <c r="E5" s="34">
        <v>209</v>
      </c>
      <c r="F5" s="34">
        <v>268</v>
      </c>
      <c r="G5" s="36">
        <v>0.53174603174603174</v>
      </c>
      <c r="H5" s="2"/>
    </row>
    <row r="6" spans="1:17" x14ac:dyDescent="0.75">
      <c r="A6" s="74">
        <v>2008</v>
      </c>
      <c r="B6" s="34">
        <v>480</v>
      </c>
      <c r="C6" s="34">
        <v>25</v>
      </c>
      <c r="D6" s="34">
        <v>61</v>
      </c>
      <c r="E6" s="34">
        <v>189</v>
      </c>
      <c r="F6" s="34">
        <v>249</v>
      </c>
      <c r="G6" s="36">
        <v>0.51875000000000004</v>
      </c>
      <c r="H6" s="2"/>
    </row>
    <row r="7" spans="1:17" x14ac:dyDescent="0.75">
      <c r="A7" s="74">
        <v>2009</v>
      </c>
      <c r="B7" s="34">
        <v>479</v>
      </c>
      <c r="C7" s="34">
        <v>35</v>
      </c>
      <c r="D7" s="34">
        <v>66</v>
      </c>
      <c r="E7" s="34">
        <v>177</v>
      </c>
      <c r="F7" s="34">
        <v>234</v>
      </c>
      <c r="G7" s="36">
        <v>0.48851774530271397</v>
      </c>
      <c r="H7" s="2"/>
    </row>
    <row r="8" spans="1:17" x14ac:dyDescent="0.75">
      <c r="A8" s="74">
        <v>2010</v>
      </c>
      <c r="B8" s="34">
        <v>484</v>
      </c>
      <c r="C8" s="34">
        <v>23</v>
      </c>
      <c r="D8" s="34">
        <v>40</v>
      </c>
      <c r="E8" s="34">
        <v>166</v>
      </c>
      <c r="F8" s="34">
        <v>207</v>
      </c>
      <c r="G8" s="36">
        <v>0.42768595041322316</v>
      </c>
      <c r="H8" s="2"/>
      <c r="L8" s="29"/>
      <c r="M8" s="29"/>
      <c r="N8" s="29"/>
      <c r="O8" s="29"/>
      <c r="P8" s="29"/>
      <c r="Q8" s="29"/>
    </row>
    <row r="9" spans="1:17" x14ac:dyDescent="0.75">
      <c r="A9" s="74">
        <v>2011</v>
      </c>
      <c r="B9" s="34">
        <v>474</v>
      </c>
      <c r="C9" s="34">
        <v>19</v>
      </c>
      <c r="D9" s="34">
        <v>51</v>
      </c>
      <c r="E9" s="34">
        <v>197</v>
      </c>
      <c r="F9" s="34">
        <v>243</v>
      </c>
      <c r="G9" s="36">
        <v>0.51265822784810122</v>
      </c>
      <c r="H9" s="2"/>
      <c r="L9" s="29"/>
      <c r="M9" s="29"/>
      <c r="N9" s="29"/>
      <c r="O9" s="29"/>
      <c r="P9" s="29"/>
      <c r="Q9" s="29"/>
    </row>
    <row r="10" spans="1:17" x14ac:dyDescent="0.75">
      <c r="A10" s="74">
        <v>2012</v>
      </c>
      <c r="B10" s="34">
        <v>531</v>
      </c>
      <c r="C10" s="34">
        <v>16</v>
      </c>
      <c r="D10" s="34">
        <v>58</v>
      </c>
      <c r="E10" s="34">
        <v>183</v>
      </c>
      <c r="F10" s="34">
        <v>237</v>
      </c>
      <c r="G10" s="36">
        <v>0.4463276836158192</v>
      </c>
      <c r="H10" s="2"/>
      <c r="L10" s="29"/>
      <c r="M10" s="29"/>
      <c r="N10" s="29"/>
      <c r="O10" s="29"/>
      <c r="P10" s="29"/>
      <c r="Q10" s="29"/>
    </row>
    <row r="11" spans="1:17" x14ac:dyDescent="0.75">
      <c r="A11" s="74">
        <v>2013</v>
      </c>
      <c r="B11" s="34">
        <v>512</v>
      </c>
      <c r="C11" s="34">
        <v>16</v>
      </c>
      <c r="D11" s="34">
        <v>26</v>
      </c>
      <c r="E11" s="34">
        <v>200</v>
      </c>
      <c r="F11" s="34">
        <v>227</v>
      </c>
      <c r="G11" s="36">
        <v>0.443359375</v>
      </c>
      <c r="H11" s="2"/>
      <c r="L11" s="29"/>
      <c r="M11" s="29"/>
      <c r="N11" s="29"/>
      <c r="O11" s="29"/>
      <c r="P11" s="29"/>
      <c r="Q11" s="29"/>
    </row>
    <row r="12" spans="1:17" x14ac:dyDescent="0.75">
      <c r="A12" s="74">
        <v>2014</v>
      </c>
      <c r="B12" s="34">
        <v>573</v>
      </c>
      <c r="C12" s="34">
        <v>14</v>
      </c>
      <c r="D12" s="34">
        <v>50</v>
      </c>
      <c r="E12" s="34">
        <v>166</v>
      </c>
      <c r="F12" s="34">
        <v>223</v>
      </c>
      <c r="G12" s="36">
        <v>0.38917975567190227</v>
      </c>
      <c r="H12" s="2"/>
      <c r="L12" s="29"/>
      <c r="M12" s="29"/>
      <c r="N12" s="29"/>
      <c r="O12" s="29"/>
      <c r="P12" s="29"/>
      <c r="Q12" s="29"/>
    </row>
    <row r="13" spans="1:17" x14ac:dyDescent="0.75">
      <c r="A13" s="74">
        <v>2015</v>
      </c>
      <c r="B13" s="34">
        <v>567</v>
      </c>
      <c r="C13" s="34">
        <v>18</v>
      </c>
      <c r="D13" s="34">
        <v>34</v>
      </c>
      <c r="E13" s="34">
        <v>165</v>
      </c>
      <c r="F13" s="34">
        <v>214</v>
      </c>
      <c r="G13" s="36">
        <v>0.37742504409171074</v>
      </c>
      <c r="H13" s="2"/>
      <c r="L13" s="29"/>
      <c r="M13" s="29"/>
      <c r="N13" s="29"/>
      <c r="O13" s="29"/>
      <c r="P13" s="29"/>
      <c r="Q13" s="29"/>
    </row>
    <row r="14" spans="1:17" x14ac:dyDescent="0.75">
      <c r="A14" s="74">
        <v>2016</v>
      </c>
      <c r="B14" s="34">
        <v>601</v>
      </c>
      <c r="C14" s="34">
        <v>6</v>
      </c>
      <c r="D14" s="34">
        <v>20</v>
      </c>
      <c r="E14" s="34">
        <v>144</v>
      </c>
      <c r="F14" s="34">
        <v>169</v>
      </c>
      <c r="G14" s="36">
        <v>0.28119800332778699</v>
      </c>
      <c r="H14" s="2"/>
      <c r="L14" s="29"/>
      <c r="M14" s="29"/>
      <c r="N14" s="29"/>
      <c r="O14" s="29"/>
      <c r="P14" s="29"/>
      <c r="Q14" s="29"/>
    </row>
    <row r="15" spans="1:17" x14ac:dyDescent="0.75">
      <c r="A15" s="74">
        <v>2017</v>
      </c>
      <c r="B15" s="34">
        <v>615</v>
      </c>
      <c r="C15" s="34">
        <v>7</v>
      </c>
      <c r="D15" s="34">
        <v>14</v>
      </c>
      <c r="E15" s="34">
        <v>118</v>
      </c>
      <c r="F15" s="34">
        <v>139</v>
      </c>
      <c r="G15" s="36">
        <v>0.22601626016260162</v>
      </c>
      <c r="H15" s="2"/>
      <c r="L15" s="29"/>
      <c r="M15" s="29"/>
      <c r="N15" s="29"/>
      <c r="O15" s="29"/>
      <c r="P15" s="29"/>
      <c r="Q15" s="29"/>
    </row>
    <row r="16" spans="1:17" x14ac:dyDescent="0.75">
      <c r="A16" s="73">
        <v>2018</v>
      </c>
      <c r="B16" s="34">
        <v>656</v>
      </c>
      <c r="C16" s="34">
        <v>2</v>
      </c>
      <c r="D16" s="34">
        <v>7</v>
      </c>
      <c r="E16" s="34">
        <v>2</v>
      </c>
      <c r="F16" s="34">
        <v>11</v>
      </c>
      <c r="G16" s="36">
        <v>1.676829268292683E-2</v>
      </c>
      <c r="H16" s="2"/>
      <c r="L16" s="29"/>
      <c r="M16" s="29"/>
      <c r="N16" s="29"/>
      <c r="O16" s="29"/>
      <c r="P16" s="29"/>
      <c r="Q16" s="29"/>
    </row>
    <row r="17" spans="1:17" x14ac:dyDescent="0.75">
      <c r="A17" s="73">
        <v>2019</v>
      </c>
      <c r="B17" s="34">
        <v>674</v>
      </c>
      <c r="C17" s="34">
        <v>8</v>
      </c>
      <c r="D17" s="34">
        <v>1</v>
      </c>
      <c r="E17" s="34">
        <v>0</v>
      </c>
      <c r="F17" s="34">
        <v>9</v>
      </c>
      <c r="G17" s="36">
        <v>1.3353115727002967E-2</v>
      </c>
      <c r="H17" s="2"/>
      <c r="L17" s="29"/>
      <c r="M17" s="29"/>
      <c r="N17" s="29"/>
      <c r="O17" s="29"/>
      <c r="P17" s="29"/>
      <c r="Q17" s="29"/>
    </row>
    <row r="18" spans="1:17" x14ac:dyDescent="0.75">
      <c r="A18" s="73">
        <v>2020</v>
      </c>
      <c r="B18" s="34">
        <v>653</v>
      </c>
      <c r="C18" s="34">
        <v>5</v>
      </c>
      <c r="D18" s="34">
        <v>4</v>
      </c>
      <c r="E18" s="34">
        <v>0</v>
      </c>
      <c r="F18" s="34">
        <v>9</v>
      </c>
      <c r="G18" s="36">
        <v>1.3782542113323124E-2</v>
      </c>
      <c r="H18" s="2"/>
      <c r="L18" s="29"/>
      <c r="M18" s="29"/>
      <c r="N18" s="29"/>
      <c r="O18" s="29"/>
      <c r="P18" s="29"/>
      <c r="Q18" s="29"/>
    </row>
    <row r="19" spans="1:17" x14ac:dyDescent="0.75">
      <c r="A19" s="34">
        <v>2021</v>
      </c>
      <c r="B19" s="34">
        <v>608</v>
      </c>
      <c r="C19" s="34">
        <v>1</v>
      </c>
      <c r="D19" s="34">
        <v>4</v>
      </c>
      <c r="E19" s="34">
        <v>0</v>
      </c>
      <c r="F19" s="34">
        <v>5</v>
      </c>
      <c r="G19" s="36">
        <v>8.2236842105263153E-3</v>
      </c>
      <c r="L19" s="29"/>
      <c r="M19" s="29"/>
      <c r="N19" s="29"/>
      <c r="O19" s="29"/>
      <c r="P19" s="29"/>
      <c r="Q19" s="29"/>
    </row>
    <row r="20" spans="1:17" x14ac:dyDescent="0.75">
      <c r="A20" s="34" t="s">
        <v>103</v>
      </c>
      <c r="B20" s="34">
        <v>8214</v>
      </c>
      <c r="C20" s="34">
        <f>SUM(C4:C19)</f>
        <v>260</v>
      </c>
      <c r="D20" s="34">
        <f t="shared" ref="D20:F20" si="0">SUM(D4:D19)</f>
        <v>552</v>
      </c>
      <c r="E20" s="34">
        <f t="shared" si="0"/>
        <v>2108</v>
      </c>
      <c r="F20" s="34">
        <f t="shared" si="0"/>
        <v>2682</v>
      </c>
      <c r="G20" s="36">
        <v>0.32651570489408327</v>
      </c>
      <c r="L20" s="29"/>
      <c r="M20" s="29"/>
      <c r="N20" s="29"/>
      <c r="O20" s="29"/>
      <c r="P20" s="29"/>
      <c r="Q20" s="29"/>
    </row>
    <row r="21" spans="1:17" x14ac:dyDescent="0.75">
      <c r="L21" s="29"/>
      <c r="M21" s="29"/>
      <c r="N21" s="29"/>
      <c r="O21" s="29"/>
      <c r="P21" s="29"/>
      <c r="Q21" s="29"/>
    </row>
    <row r="22" spans="1:17" x14ac:dyDescent="0.75">
      <c r="A22" s="14" t="s">
        <v>317</v>
      </c>
      <c r="L22" s="29"/>
      <c r="M22" s="29"/>
      <c r="N22" s="29"/>
      <c r="O22" s="29"/>
      <c r="P22" s="29"/>
      <c r="Q22" s="29"/>
    </row>
    <row r="23" spans="1:17" x14ac:dyDescent="0.75">
      <c r="G23" s="2"/>
    </row>
    <row r="25" spans="1:17" x14ac:dyDescent="0.75">
      <c r="G25" s="2"/>
    </row>
    <row r="26" spans="1:17" x14ac:dyDescent="0.75">
      <c r="G26" s="2"/>
    </row>
    <row r="27" spans="1:17" x14ac:dyDescent="0.75">
      <c r="G27" s="2"/>
    </row>
    <row r="28" spans="1:17" x14ac:dyDescent="0.75">
      <c r="G28" s="2"/>
    </row>
    <row r="29" spans="1:17" x14ac:dyDescent="0.75">
      <c r="G29" s="2"/>
    </row>
    <row r="30" spans="1:17" x14ac:dyDescent="0.75">
      <c r="G30" s="2"/>
    </row>
    <row r="31" spans="1:17" x14ac:dyDescent="0.75">
      <c r="G31" s="2"/>
    </row>
    <row r="32" spans="1:17" x14ac:dyDescent="0.75">
      <c r="G32" s="2"/>
    </row>
    <row r="33" spans="7:7" x14ac:dyDescent="0.75">
      <c r="G33" s="2"/>
    </row>
    <row r="34" spans="7:7" x14ac:dyDescent="0.75">
      <c r="G34" s="2"/>
    </row>
    <row r="35" spans="7:7" x14ac:dyDescent="0.75">
      <c r="G35" s="2"/>
    </row>
    <row r="36" spans="7:7" x14ac:dyDescent="0.75">
      <c r="G36" s="2"/>
    </row>
  </sheetData>
  <mergeCells count="1">
    <mergeCell ref="A1:I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1"/>
  <sheetViews>
    <sheetView workbookViewId="0">
      <selection activeCell="G16" sqref="G16"/>
    </sheetView>
  </sheetViews>
  <sheetFormatPr defaultRowHeight="14.75" x14ac:dyDescent="0.75"/>
  <cols>
    <col min="1" max="1" width="18.81640625" customWidth="1"/>
    <col min="2" max="7" width="11.7265625" customWidth="1"/>
  </cols>
  <sheetData>
    <row r="1" spans="1:17" ht="16" x14ac:dyDescent="0.8">
      <c r="A1" s="75" t="s">
        <v>343</v>
      </c>
      <c r="B1" s="75"/>
      <c r="C1" s="75"/>
      <c r="D1" s="75"/>
      <c r="E1" s="75"/>
      <c r="F1" s="75"/>
      <c r="G1" s="75"/>
    </row>
    <row r="3" spans="1:17" s="28" customFormat="1" ht="59" x14ac:dyDescent="0.75">
      <c r="B3" s="43" t="s">
        <v>231</v>
      </c>
      <c r="C3" s="43" t="s">
        <v>232</v>
      </c>
      <c r="D3" s="43" t="s">
        <v>233</v>
      </c>
      <c r="E3" s="43" t="s">
        <v>236</v>
      </c>
      <c r="F3" s="43" t="s">
        <v>238</v>
      </c>
      <c r="G3" s="43" t="s">
        <v>237</v>
      </c>
    </row>
    <row r="4" spans="1:17" x14ac:dyDescent="0.75">
      <c r="A4" t="s">
        <v>33</v>
      </c>
      <c r="B4" s="23">
        <v>67</v>
      </c>
      <c r="C4" s="23">
        <v>118</v>
      </c>
      <c r="D4" s="23">
        <v>328</v>
      </c>
      <c r="E4" s="23">
        <v>2091</v>
      </c>
      <c r="F4" s="23">
        <v>425</v>
      </c>
      <c r="G4" s="2">
        <v>0.2032520325203252</v>
      </c>
    </row>
    <row r="5" spans="1:17" x14ac:dyDescent="0.75">
      <c r="A5" t="s">
        <v>210</v>
      </c>
      <c r="B5" s="23">
        <v>12</v>
      </c>
      <c r="C5" s="23">
        <v>31</v>
      </c>
      <c r="D5" s="23">
        <v>71</v>
      </c>
      <c r="E5" s="23">
        <v>420</v>
      </c>
      <c r="F5" s="23">
        <v>98</v>
      </c>
      <c r="G5" s="2">
        <v>0.23333333333333334</v>
      </c>
      <c r="L5" s="29"/>
      <c r="M5" s="29"/>
      <c r="N5" s="29"/>
      <c r="O5" s="29"/>
      <c r="P5" s="29"/>
      <c r="Q5" s="29"/>
    </row>
    <row r="6" spans="1:17" x14ac:dyDescent="0.75">
      <c r="A6" t="s">
        <v>34</v>
      </c>
      <c r="B6" s="23">
        <v>84</v>
      </c>
      <c r="C6" s="23">
        <v>114</v>
      </c>
      <c r="D6" s="23">
        <v>1017</v>
      </c>
      <c r="E6" s="23">
        <v>2234</v>
      </c>
      <c r="F6" s="23">
        <v>1111</v>
      </c>
      <c r="G6" s="2">
        <v>0.4973142345568487</v>
      </c>
      <c r="L6" s="29"/>
      <c r="M6" s="29"/>
      <c r="N6" s="29"/>
      <c r="O6" s="29"/>
      <c r="P6" s="29"/>
      <c r="Q6" s="29"/>
    </row>
    <row r="7" spans="1:17" x14ac:dyDescent="0.75">
      <c r="A7" t="s">
        <v>104</v>
      </c>
      <c r="B7" s="23">
        <v>167</v>
      </c>
      <c r="C7" s="23">
        <v>287</v>
      </c>
      <c r="D7" s="23">
        <v>1532</v>
      </c>
      <c r="E7" s="23">
        <v>5015</v>
      </c>
      <c r="F7" s="23">
        <v>1773</v>
      </c>
      <c r="G7" s="2">
        <v>0.35353938185443667</v>
      </c>
    </row>
    <row r="10" spans="1:17" x14ac:dyDescent="0.75">
      <c r="A10" s="14" t="s">
        <v>317</v>
      </c>
    </row>
    <row r="13" spans="1:17" ht="16" x14ac:dyDescent="0.8">
      <c r="A13" s="16" t="s">
        <v>342</v>
      </c>
    </row>
    <row r="14" spans="1:17" s="28" customFormat="1" ht="59" x14ac:dyDescent="0.75">
      <c r="B14" s="43" t="s">
        <v>231</v>
      </c>
      <c r="C14" s="43" t="s">
        <v>232</v>
      </c>
      <c r="D14" s="43" t="s">
        <v>233</v>
      </c>
      <c r="E14" s="43" t="s">
        <v>236</v>
      </c>
      <c r="F14" s="43" t="s">
        <v>238</v>
      </c>
      <c r="G14" s="43" t="s">
        <v>237</v>
      </c>
      <c r="J14"/>
      <c r="K14"/>
      <c r="L14"/>
      <c r="M14"/>
      <c r="N14"/>
      <c r="O14"/>
      <c r="P14"/>
    </row>
    <row r="15" spans="1:17" x14ac:dyDescent="0.75">
      <c r="A15" t="s">
        <v>207</v>
      </c>
      <c r="B15" s="33">
        <v>95</v>
      </c>
      <c r="C15" s="33">
        <v>155</v>
      </c>
      <c r="D15" s="33">
        <v>896</v>
      </c>
      <c r="E15" s="33">
        <v>2921</v>
      </c>
      <c r="F15" s="33">
        <v>1026</v>
      </c>
      <c r="G15" s="36">
        <v>0.35124957206436153</v>
      </c>
      <c r="J15" s="29"/>
      <c r="K15" s="29"/>
      <c r="L15" s="29"/>
      <c r="M15" s="29"/>
      <c r="N15" s="29"/>
      <c r="O15" s="29"/>
      <c r="P15" s="29"/>
    </row>
    <row r="16" spans="1:17" x14ac:dyDescent="0.75">
      <c r="A16" t="s">
        <v>211</v>
      </c>
      <c r="B16" s="33">
        <v>72</v>
      </c>
      <c r="C16" s="33">
        <v>132</v>
      </c>
      <c r="D16" s="33">
        <v>636</v>
      </c>
      <c r="E16" s="33">
        <v>2711</v>
      </c>
      <c r="F16" s="33">
        <v>747</v>
      </c>
      <c r="G16" s="36">
        <v>0.27554407967539651</v>
      </c>
      <c r="J16" s="29"/>
      <c r="K16" s="29"/>
      <c r="L16" s="29"/>
      <c r="M16" s="29"/>
      <c r="N16" s="29"/>
      <c r="O16" s="29"/>
      <c r="P16" s="29"/>
    </row>
    <row r="17" spans="1:23" x14ac:dyDescent="0.75">
      <c r="A17" t="s">
        <v>289</v>
      </c>
      <c r="B17" s="33">
        <v>106</v>
      </c>
      <c r="C17" s="33">
        <v>190</v>
      </c>
      <c r="D17" s="33">
        <v>457</v>
      </c>
      <c r="E17" s="33">
        <v>2885</v>
      </c>
      <c r="F17" s="33">
        <v>618</v>
      </c>
      <c r="G17" s="36">
        <v>0.21421143847487001</v>
      </c>
      <c r="J17" s="29"/>
      <c r="K17" s="29"/>
      <c r="L17" s="29"/>
      <c r="M17" s="29"/>
      <c r="N17" s="29"/>
      <c r="O17" s="29"/>
      <c r="P17" s="29"/>
    </row>
    <row r="18" spans="1:23" x14ac:dyDescent="0.75">
      <c r="A18" s="11" t="s">
        <v>290</v>
      </c>
      <c r="B18" s="33">
        <v>61</v>
      </c>
      <c r="C18" s="33">
        <v>97</v>
      </c>
      <c r="D18" s="33">
        <v>1075</v>
      </c>
      <c r="E18" s="33">
        <v>2117</v>
      </c>
      <c r="F18" s="33">
        <v>1155</v>
      </c>
      <c r="G18" s="36">
        <v>0.54558337269721302</v>
      </c>
      <c r="W18" s="2"/>
    </row>
    <row r="19" spans="1:23" x14ac:dyDescent="0.75">
      <c r="G19" s="41"/>
      <c r="W19" s="2"/>
    </row>
    <row r="20" spans="1:23" x14ac:dyDescent="0.75">
      <c r="G20" s="41"/>
      <c r="W20" s="2"/>
    </row>
    <row r="21" spans="1:23" x14ac:dyDescent="0.75">
      <c r="A21" s="14" t="s">
        <v>317</v>
      </c>
      <c r="W21" s="2"/>
    </row>
  </sheetData>
  <mergeCells count="1">
    <mergeCell ref="A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5"/>
  <sheetViews>
    <sheetView workbookViewId="0">
      <selection sqref="A1:J1"/>
    </sheetView>
  </sheetViews>
  <sheetFormatPr defaultRowHeight="14.75" x14ac:dyDescent="0.75"/>
  <cols>
    <col min="1" max="1" width="19.81640625" customWidth="1"/>
    <col min="2" max="2" width="13.6328125" customWidth="1"/>
    <col min="3" max="3" width="18.36328125" bestFit="1" customWidth="1"/>
    <col min="4" max="4" width="20.90625" customWidth="1"/>
    <col min="5" max="5" width="17.6328125" customWidth="1"/>
    <col min="6" max="10" width="9.1796875" customWidth="1"/>
    <col min="19" max="19" width="10.81640625" customWidth="1"/>
  </cols>
  <sheetData>
    <row r="1" spans="1:20" ht="16" x14ac:dyDescent="0.8">
      <c r="A1" s="77" t="s">
        <v>320</v>
      </c>
      <c r="B1" s="78"/>
      <c r="C1" s="78"/>
      <c r="D1" s="78"/>
      <c r="E1" s="78"/>
      <c r="F1" s="78"/>
      <c r="G1" s="78"/>
      <c r="H1" s="78"/>
      <c r="I1" s="78"/>
      <c r="J1" s="78"/>
    </row>
    <row r="3" spans="1:20" s="28" customFormat="1" ht="29.5" x14ac:dyDescent="0.75">
      <c r="A3" s="60" t="s">
        <v>27</v>
      </c>
      <c r="B3" s="60" t="s">
        <v>25</v>
      </c>
      <c r="C3" s="61" t="s">
        <v>30</v>
      </c>
      <c r="D3" s="61" t="s">
        <v>31</v>
      </c>
      <c r="E3" s="61" t="s">
        <v>32</v>
      </c>
      <c r="F3" s="61"/>
      <c r="G3" s="61"/>
      <c r="H3" s="61"/>
      <c r="I3" s="61"/>
      <c r="J3" s="61"/>
      <c r="K3" s="61"/>
      <c r="L3" s="61"/>
      <c r="M3" s="61"/>
      <c r="N3" s="61"/>
      <c r="O3" s="61"/>
      <c r="P3" s="62"/>
      <c r="Q3" s="62"/>
      <c r="R3" s="62"/>
      <c r="S3" s="62"/>
      <c r="T3" s="62"/>
    </row>
    <row r="4" spans="1:20" x14ac:dyDescent="0.75">
      <c r="A4" s="12" t="s">
        <v>207</v>
      </c>
      <c r="B4" s="21">
        <v>5061</v>
      </c>
      <c r="C4" s="21">
        <v>4573</v>
      </c>
      <c r="D4" s="21">
        <v>3759</v>
      </c>
      <c r="E4" s="21">
        <v>4505</v>
      </c>
      <c r="F4" s="11"/>
      <c r="G4" s="11"/>
      <c r="H4" s="11"/>
      <c r="I4" s="11"/>
      <c r="J4" s="2"/>
      <c r="K4" s="11"/>
      <c r="L4" s="11"/>
      <c r="M4" s="11"/>
      <c r="N4" s="11"/>
      <c r="O4" s="11"/>
      <c r="P4" s="3"/>
      <c r="Q4" s="3"/>
      <c r="R4" s="3"/>
      <c r="S4" s="3"/>
      <c r="T4" s="3"/>
    </row>
    <row r="5" spans="1:20" x14ac:dyDescent="0.75">
      <c r="A5" s="11" t="s">
        <v>208</v>
      </c>
      <c r="B5" s="21">
        <v>33</v>
      </c>
      <c r="C5" s="21">
        <v>26</v>
      </c>
      <c r="D5" s="21">
        <v>19</v>
      </c>
      <c r="E5" s="21">
        <v>24</v>
      </c>
      <c r="F5" s="11"/>
      <c r="G5" s="11"/>
      <c r="H5" s="11"/>
      <c r="I5" s="11"/>
      <c r="J5" s="2"/>
      <c r="K5" s="11"/>
      <c r="L5" s="11"/>
      <c r="M5" s="11"/>
      <c r="N5" s="11"/>
      <c r="O5" s="11"/>
      <c r="P5" s="3"/>
      <c r="Q5" s="3"/>
      <c r="R5" s="3"/>
      <c r="S5" s="3"/>
      <c r="T5" s="3"/>
    </row>
    <row r="6" spans="1:20" x14ac:dyDescent="0.75">
      <c r="A6" s="11" t="s">
        <v>33</v>
      </c>
      <c r="B6" s="21">
        <v>2129</v>
      </c>
      <c r="C6" s="21">
        <v>1878</v>
      </c>
      <c r="D6" s="21">
        <v>1496</v>
      </c>
      <c r="E6" s="21">
        <v>1855</v>
      </c>
      <c r="F6" s="11"/>
      <c r="G6" s="11"/>
      <c r="H6" s="11"/>
      <c r="I6" s="11"/>
      <c r="J6" s="2"/>
      <c r="K6" s="11"/>
      <c r="L6" s="11"/>
      <c r="M6" s="11"/>
      <c r="N6" s="11"/>
      <c r="O6" s="11"/>
      <c r="P6" s="3"/>
      <c r="Q6" s="3"/>
      <c r="R6" s="3"/>
      <c r="S6" s="3"/>
      <c r="T6" s="3"/>
    </row>
    <row r="7" spans="1:20" x14ac:dyDescent="0.75">
      <c r="A7" s="11" t="s">
        <v>209</v>
      </c>
      <c r="B7" s="21">
        <v>112</v>
      </c>
      <c r="C7" s="21">
        <v>98</v>
      </c>
      <c r="D7" s="21">
        <v>82</v>
      </c>
      <c r="E7" s="21">
        <v>100</v>
      </c>
      <c r="F7" s="11"/>
      <c r="G7" s="11"/>
      <c r="H7" s="11"/>
      <c r="I7" s="11"/>
      <c r="J7" s="2"/>
      <c r="K7" s="11"/>
      <c r="L7" s="11"/>
      <c r="M7" s="11"/>
      <c r="N7" s="11"/>
      <c r="O7" s="11"/>
      <c r="P7" s="3"/>
      <c r="Q7" s="3"/>
      <c r="R7" s="3"/>
      <c r="S7" s="3"/>
      <c r="T7" s="3"/>
    </row>
    <row r="8" spans="1:20" x14ac:dyDescent="0.75">
      <c r="A8" s="11" t="s">
        <v>210</v>
      </c>
      <c r="B8" s="21">
        <v>501</v>
      </c>
      <c r="C8" s="21">
        <v>457</v>
      </c>
      <c r="D8" s="21">
        <v>366</v>
      </c>
      <c r="E8" s="21">
        <v>431</v>
      </c>
      <c r="F8" s="11"/>
      <c r="G8" s="11"/>
      <c r="H8" s="76" t="s">
        <v>317</v>
      </c>
      <c r="I8" s="76"/>
      <c r="J8" s="76"/>
      <c r="K8" s="76"/>
      <c r="L8" s="76"/>
      <c r="M8" s="76"/>
      <c r="N8" s="14"/>
      <c r="O8" s="15"/>
      <c r="P8" s="15"/>
      <c r="Q8" s="15"/>
      <c r="R8" s="15"/>
      <c r="S8" s="15"/>
      <c r="T8" s="3"/>
    </row>
    <row r="9" spans="1:20" x14ac:dyDescent="0.75">
      <c r="A9" s="11" t="s">
        <v>34</v>
      </c>
      <c r="B9" s="21">
        <v>2034</v>
      </c>
      <c r="C9" s="21">
        <v>1881</v>
      </c>
      <c r="D9" s="21">
        <v>1625</v>
      </c>
      <c r="E9" s="21">
        <v>1884</v>
      </c>
      <c r="F9" s="11"/>
      <c r="G9" s="11"/>
      <c r="H9" s="76" t="s">
        <v>338</v>
      </c>
      <c r="I9" s="76"/>
      <c r="J9" s="76"/>
      <c r="K9" s="76"/>
      <c r="L9" s="76"/>
      <c r="M9" s="76"/>
      <c r="N9" s="14"/>
      <c r="O9" s="15"/>
      <c r="P9" s="15"/>
      <c r="Q9" s="15"/>
      <c r="R9" s="15"/>
      <c r="S9" s="15"/>
      <c r="T9" s="3"/>
    </row>
    <row r="10" spans="1:20" x14ac:dyDescent="0.75">
      <c r="A10" s="11" t="s">
        <v>212</v>
      </c>
      <c r="B10" s="21">
        <v>249</v>
      </c>
      <c r="C10" s="21">
        <v>231</v>
      </c>
      <c r="D10" s="21">
        <v>169</v>
      </c>
      <c r="E10" s="21">
        <v>208</v>
      </c>
      <c r="F10" s="11"/>
      <c r="G10" s="11"/>
      <c r="H10" s="76" t="s">
        <v>334</v>
      </c>
      <c r="I10" s="76"/>
      <c r="J10" s="76"/>
      <c r="K10" s="76"/>
      <c r="L10" s="76"/>
      <c r="M10" s="76"/>
      <c r="N10" s="76"/>
      <c r="O10" s="76"/>
      <c r="P10" s="76"/>
      <c r="Q10" s="76"/>
      <c r="R10" s="76"/>
      <c r="S10" s="76"/>
    </row>
    <row r="11" spans="1:20" x14ac:dyDescent="0.75">
      <c r="A11" s="11"/>
      <c r="B11" s="21"/>
      <c r="C11" s="21"/>
      <c r="D11" s="21"/>
      <c r="E11" s="21"/>
      <c r="F11" s="11"/>
      <c r="G11" s="11"/>
      <c r="H11" s="14" t="s">
        <v>335</v>
      </c>
      <c r="I11" s="11"/>
      <c r="J11" s="2"/>
    </row>
    <row r="12" spans="1:20" x14ac:dyDescent="0.75">
      <c r="A12" s="12" t="s">
        <v>211</v>
      </c>
      <c r="B12" s="21">
        <v>4721</v>
      </c>
      <c r="C12" s="21">
        <v>4249</v>
      </c>
      <c r="D12" s="21">
        <v>3285</v>
      </c>
      <c r="E12" s="21">
        <v>3958</v>
      </c>
      <c r="F12" s="11"/>
      <c r="G12" s="11"/>
      <c r="H12" s="11"/>
      <c r="I12" s="11"/>
      <c r="J12" s="2"/>
    </row>
    <row r="13" spans="1:20" x14ac:dyDescent="0.75">
      <c r="A13" s="12" t="s">
        <v>208</v>
      </c>
      <c r="B13" s="21">
        <v>46</v>
      </c>
      <c r="C13" s="21">
        <v>36</v>
      </c>
      <c r="D13" s="21">
        <v>23</v>
      </c>
      <c r="E13" s="21">
        <v>32</v>
      </c>
      <c r="F13" s="11"/>
      <c r="G13" s="11"/>
      <c r="H13" s="11"/>
      <c r="I13" s="11"/>
      <c r="J13" s="2"/>
      <c r="K13" s="11"/>
      <c r="L13" s="11"/>
      <c r="M13" s="11"/>
      <c r="N13" s="11"/>
      <c r="O13" s="11"/>
      <c r="P13" s="3"/>
      <c r="Q13" s="3"/>
      <c r="R13" s="3"/>
      <c r="S13" s="3"/>
      <c r="T13" s="3"/>
    </row>
    <row r="14" spans="1:20" x14ac:dyDescent="0.75">
      <c r="A14" s="12" t="s">
        <v>33</v>
      </c>
      <c r="B14" s="21">
        <v>1873</v>
      </c>
      <c r="C14" s="21">
        <v>1635</v>
      </c>
      <c r="D14" s="21">
        <v>1201</v>
      </c>
      <c r="E14" s="21">
        <v>1516</v>
      </c>
      <c r="F14" s="11"/>
      <c r="G14" s="11"/>
      <c r="H14" s="11"/>
      <c r="I14" s="11"/>
      <c r="J14" s="2"/>
      <c r="K14" s="11"/>
      <c r="L14" s="11"/>
      <c r="M14" s="11"/>
      <c r="N14" s="11"/>
      <c r="O14" s="11"/>
      <c r="P14" s="3"/>
      <c r="Q14" s="3"/>
      <c r="R14" s="3"/>
      <c r="S14" s="3"/>
      <c r="T14" s="3"/>
    </row>
    <row r="15" spans="1:20" x14ac:dyDescent="0.75">
      <c r="A15" s="12" t="s">
        <v>209</v>
      </c>
      <c r="B15" s="21">
        <v>104</v>
      </c>
      <c r="C15" s="21">
        <v>94</v>
      </c>
      <c r="D15" s="21">
        <v>81</v>
      </c>
      <c r="E15" s="21">
        <v>96</v>
      </c>
      <c r="F15" s="11"/>
      <c r="G15" s="11"/>
      <c r="H15" s="11"/>
      <c r="I15" s="11"/>
      <c r="J15" s="2"/>
      <c r="K15" s="11"/>
      <c r="L15" s="11"/>
      <c r="M15" s="11"/>
      <c r="N15" s="11"/>
      <c r="O15" s="11"/>
      <c r="P15" s="3"/>
      <c r="Q15" s="3"/>
      <c r="R15" s="3"/>
      <c r="S15" s="3"/>
      <c r="T15" s="3"/>
    </row>
    <row r="16" spans="1:20" x14ac:dyDescent="0.75">
      <c r="A16" s="12" t="s">
        <v>210</v>
      </c>
      <c r="B16" s="21">
        <v>421</v>
      </c>
      <c r="C16" s="21">
        <v>387</v>
      </c>
      <c r="D16" s="21">
        <v>291</v>
      </c>
      <c r="E16" s="21">
        <v>342</v>
      </c>
      <c r="F16" s="11"/>
      <c r="G16" s="11"/>
      <c r="H16" s="11"/>
      <c r="I16" s="11"/>
      <c r="J16" s="2"/>
      <c r="K16" s="11"/>
      <c r="L16" s="11"/>
      <c r="M16" s="11"/>
      <c r="N16" s="11"/>
      <c r="O16" s="11"/>
      <c r="P16" s="3"/>
      <c r="Q16" s="3"/>
      <c r="R16" s="3"/>
      <c r="S16" s="3"/>
      <c r="T16" s="3"/>
    </row>
    <row r="17" spans="1:20" x14ac:dyDescent="0.75">
      <c r="A17" s="12" t="s">
        <v>34</v>
      </c>
      <c r="B17" s="21">
        <v>2080</v>
      </c>
      <c r="C17" s="21">
        <v>1915</v>
      </c>
      <c r="D17" s="21">
        <v>1558</v>
      </c>
      <c r="E17" s="21">
        <v>1821</v>
      </c>
      <c r="F17" s="11"/>
      <c r="G17" s="11"/>
      <c r="H17" s="11"/>
      <c r="I17" s="11"/>
      <c r="J17" s="2"/>
      <c r="K17" s="11"/>
      <c r="L17" s="11"/>
      <c r="M17" s="11"/>
      <c r="N17" s="11"/>
      <c r="O17" s="11"/>
      <c r="P17" s="3"/>
      <c r="Q17" s="3"/>
      <c r="R17" s="3"/>
      <c r="S17" s="3"/>
      <c r="T17" s="3"/>
    </row>
    <row r="18" spans="1:20" x14ac:dyDescent="0.75">
      <c r="A18" s="12" t="s">
        <v>212</v>
      </c>
      <c r="B18" s="21">
        <v>194</v>
      </c>
      <c r="C18" s="21">
        <v>179</v>
      </c>
      <c r="D18" s="21">
        <v>131</v>
      </c>
      <c r="E18" s="21">
        <v>150</v>
      </c>
      <c r="F18" s="11"/>
      <c r="G18" s="11"/>
      <c r="H18" s="11"/>
      <c r="I18" s="11"/>
      <c r="J18" s="2"/>
      <c r="K18" s="11"/>
      <c r="L18" s="11"/>
      <c r="M18" s="11"/>
      <c r="N18" s="11"/>
      <c r="O18" s="11"/>
      <c r="P18" s="3"/>
      <c r="Q18" s="3"/>
      <c r="R18" s="3"/>
      <c r="S18" s="3"/>
      <c r="T18" s="3"/>
    </row>
    <row r="19" spans="1:20" x14ac:dyDescent="0.75">
      <c r="A19" s="11"/>
      <c r="B19" s="21"/>
      <c r="C19" s="21"/>
      <c r="D19" s="21"/>
      <c r="E19" s="21"/>
      <c r="F19" s="11"/>
      <c r="G19" s="11"/>
      <c r="H19" s="11"/>
      <c r="I19" s="11"/>
      <c r="J19" s="2"/>
      <c r="K19" s="11"/>
      <c r="L19" s="11"/>
      <c r="M19" s="11"/>
      <c r="N19" s="11"/>
      <c r="O19" s="11"/>
      <c r="P19" s="3"/>
      <c r="Q19" s="3"/>
      <c r="R19" s="3"/>
      <c r="S19" s="3"/>
      <c r="T19" s="3"/>
    </row>
    <row r="20" spans="1:20" x14ac:dyDescent="0.75">
      <c r="A20" s="12" t="s">
        <v>29</v>
      </c>
      <c r="B20" s="21">
        <v>9782</v>
      </c>
      <c r="C20" s="21">
        <v>8822</v>
      </c>
      <c r="D20" s="21">
        <v>7044</v>
      </c>
      <c r="E20" s="21">
        <v>8463</v>
      </c>
      <c r="F20" s="11"/>
      <c r="G20" s="11"/>
      <c r="H20" s="11"/>
      <c r="I20" s="11"/>
      <c r="J20" s="2"/>
    </row>
    <row r="21" spans="1:20" x14ac:dyDescent="0.75">
      <c r="A21" s="11"/>
      <c r="B21" s="11"/>
      <c r="C21" s="11"/>
      <c r="D21" s="11"/>
      <c r="E21" s="11"/>
      <c r="F21" s="11"/>
      <c r="G21" s="11"/>
      <c r="H21" s="11"/>
      <c r="J21" s="11"/>
    </row>
    <row r="22" spans="1:20" x14ac:dyDescent="0.75">
      <c r="A22" s="11"/>
      <c r="B22" s="11"/>
      <c r="C22" s="11"/>
      <c r="D22" s="11"/>
      <c r="E22" s="11"/>
      <c r="F22" s="11"/>
      <c r="G22" s="11"/>
      <c r="H22" s="11"/>
    </row>
    <row r="23" spans="1:20" x14ac:dyDescent="0.75">
      <c r="A23" s="11"/>
      <c r="B23" s="11"/>
      <c r="C23" s="11"/>
      <c r="D23" s="11"/>
      <c r="E23" s="11"/>
      <c r="F23" s="11"/>
      <c r="G23" s="11"/>
      <c r="H23" s="11"/>
      <c r="I23" s="11"/>
      <c r="J23" s="11"/>
      <c r="K23" s="11"/>
      <c r="L23" s="11"/>
      <c r="M23" s="11"/>
      <c r="N23" s="11"/>
      <c r="O23" s="11"/>
      <c r="P23" s="3"/>
      <c r="Q23" s="3"/>
      <c r="R23" s="3"/>
      <c r="S23" s="3"/>
      <c r="T23" s="3"/>
    </row>
    <row r="24" spans="1:20" ht="44.25" x14ac:dyDescent="0.75">
      <c r="A24" s="12" t="s">
        <v>27</v>
      </c>
      <c r="B24" s="60" t="s">
        <v>25</v>
      </c>
      <c r="C24" s="60" t="s">
        <v>28</v>
      </c>
      <c r="D24" s="60" t="s">
        <v>240</v>
      </c>
      <c r="E24" s="60" t="s">
        <v>241</v>
      </c>
      <c r="F24" s="11"/>
      <c r="G24" s="11"/>
      <c r="H24" s="11"/>
      <c r="I24" s="11"/>
      <c r="J24" s="11"/>
      <c r="K24" s="11"/>
      <c r="L24" s="11"/>
      <c r="M24" s="11"/>
      <c r="N24" s="11"/>
      <c r="O24" s="11"/>
      <c r="P24" s="3"/>
      <c r="Q24" s="3"/>
      <c r="R24" s="3"/>
      <c r="S24" s="3"/>
      <c r="T24" s="3"/>
    </row>
    <row r="25" spans="1:20" x14ac:dyDescent="0.75">
      <c r="A25" s="12" t="s">
        <v>207</v>
      </c>
      <c r="B25" s="21">
        <v>5061</v>
      </c>
      <c r="C25" s="22">
        <v>0.90357636830665877</v>
      </c>
      <c r="D25" s="22">
        <v>0.82199868795101683</v>
      </c>
      <c r="E25" s="22">
        <v>0.89014028848053739</v>
      </c>
      <c r="F25" s="11"/>
      <c r="G25" s="11"/>
      <c r="H25" s="11"/>
    </row>
    <row r="26" spans="1:20" x14ac:dyDescent="0.75">
      <c r="A26" s="11" t="s">
        <v>208</v>
      </c>
      <c r="B26" s="21">
        <v>33</v>
      </c>
      <c r="C26" s="22">
        <v>0.78787878787878785</v>
      </c>
      <c r="D26" s="22">
        <v>0.73076923076923073</v>
      </c>
      <c r="E26" s="22">
        <v>0.72727272727272729</v>
      </c>
      <c r="F26" s="11"/>
      <c r="G26" s="11"/>
      <c r="H26" s="11"/>
    </row>
    <row r="27" spans="1:20" x14ac:dyDescent="0.75">
      <c r="A27" s="11" t="s">
        <v>33</v>
      </c>
      <c r="B27" s="21">
        <v>2129</v>
      </c>
      <c r="C27" s="22">
        <v>0.88210427430718652</v>
      </c>
      <c r="D27" s="22">
        <v>0.79659211927582529</v>
      </c>
      <c r="E27" s="22">
        <v>0.87130108031939879</v>
      </c>
      <c r="F27" s="11"/>
      <c r="G27" s="11"/>
      <c r="H27" s="11"/>
    </row>
    <row r="28" spans="1:20" x14ac:dyDescent="0.75">
      <c r="A28" s="11" t="s">
        <v>209</v>
      </c>
      <c r="B28" s="21">
        <v>112</v>
      </c>
      <c r="C28" s="22">
        <v>0.875</v>
      </c>
      <c r="D28" s="22">
        <v>0.83673469387755106</v>
      </c>
      <c r="E28" s="22">
        <v>0.8928571428571429</v>
      </c>
      <c r="F28" s="11"/>
      <c r="G28" s="11"/>
      <c r="H28" s="11"/>
      <c r="I28" s="11"/>
      <c r="J28" s="11"/>
      <c r="K28" s="11"/>
      <c r="L28" s="11"/>
      <c r="M28" s="11"/>
      <c r="N28" s="11"/>
      <c r="O28" s="11"/>
      <c r="P28" s="3"/>
      <c r="Q28" s="3"/>
      <c r="R28" s="3"/>
      <c r="S28" s="3"/>
      <c r="T28" s="3"/>
    </row>
    <row r="29" spans="1:20" x14ac:dyDescent="0.75">
      <c r="A29" s="11" t="s">
        <v>210</v>
      </c>
      <c r="B29" s="21">
        <v>401</v>
      </c>
      <c r="C29" s="22">
        <v>0.91217564870259482</v>
      </c>
      <c r="D29" s="22">
        <v>0.80087527352297594</v>
      </c>
      <c r="E29" s="22">
        <v>0.86027944111776444</v>
      </c>
      <c r="F29" s="11"/>
      <c r="G29" s="11"/>
      <c r="H29" s="11"/>
      <c r="I29" s="11"/>
      <c r="J29" s="11"/>
      <c r="K29" s="11"/>
      <c r="L29" s="11"/>
      <c r="M29" s="11"/>
      <c r="N29" s="11"/>
      <c r="O29" s="11"/>
      <c r="P29" s="3"/>
      <c r="Q29" s="3"/>
      <c r="R29" s="3"/>
      <c r="S29" s="3"/>
      <c r="T29" s="3"/>
    </row>
    <row r="30" spans="1:20" x14ac:dyDescent="0.75">
      <c r="A30" s="11" t="s">
        <v>34</v>
      </c>
      <c r="B30" s="21">
        <v>2034</v>
      </c>
      <c r="C30" s="22">
        <v>0.9247787610619469</v>
      </c>
      <c r="D30" s="22">
        <v>0.86390217969165339</v>
      </c>
      <c r="E30" s="22">
        <v>0.92625368731563418</v>
      </c>
      <c r="F30" s="11"/>
      <c r="G30" s="11"/>
      <c r="H30" s="11"/>
      <c r="I30" s="11"/>
      <c r="J30" s="11"/>
      <c r="K30" s="11"/>
      <c r="L30" s="11"/>
      <c r="M30" s="11"/>
      <c r="N30" s="11"/>
      <c r="O30" s="11"/>
      <c r="P30" s="3"/>
      <c r="Q30" s="3"/>
      <c r="R30" s="3"/>
      <c r="S30" s="3"/>
      <c r="T30" s="3"/>
    </row>
    <row r="31" spans="1:20" x14ac:dyDescent="0.75">
      <c r="A31" s="11" t="s">
        <v>212</v>
      </c>
      <c r="B31" s="21">
        <v>249</v>
      </c>
      <c r="C31" s="22">
        <v>0.92771084337349397</v>
      </c>
      <c r="D31" s="22">
        <v>0.73160173160173159</v>
      </c>
      <c r="E31" s="22">
        <v>0.83534136546184734</v>
      </c>
      <c r="F31" s="11"/>
      <c r="G31" s="11"/>
      <c r="H31" s="11"/>
      <c r="I31" s="11"/>
      <c r="J31" s="11"/>
      <c r="K31" s="11"/>
      <c r="L31" s="11"/>
      <c r="M31" s="11"/>
      <c r="N31" s="11"/>
      <c r="O31" s="11"/>
      <c r="P31" s="3"/>
      <c r="Q31" s="3"/>
      <c r="R31" s="3"/>
      <c r="S31" s="3"/>
      <c r="T31" s="3"/>
    </row>
    <row r="32" spans="1:20" x14ac:dyDescent="0.75">
      <c r="A32" s="11"/>
      <c r="B32" s="21"/>
      <c r="C32" s="22"/>
      <c r="D32" s="22"/>
      <c r="E32" s="22"/>
      <c r="F32" s="11"/>
      <c r="G32" s="11"/>
      <c r="H32" s="11"/>
      <c r="I32" s="11"/>
      <c r="J32" s="11"/>
      <c r="K32" s="11"/>
      <c r="L32" s="11"/>
      <c r="M32" s="11"/>
      <c r="N32" s="11"/>
      <c r="O32" s="11"/>
      <c r="P32" s="3"/>
      <c r="Q32" s="3"/>
      <c r="R32" s="3"/>
      <c r="S32" s="3"/>
      <c r="T32" s="3"/>
    </row>
    <row r="33" spans="1:20" x14ac:dyDescent="0.75">
      <c r="A33" s="12" t="s">
        <v>211</v>
      </c>
      <c r="B33" s="21">
        <v>4721</v>
      </c>
      <c r="C33" s="22">
        <v>0.90002118195297609</v>
      </c>
      <c r="D33" s="22">
        <v>0.77312308778536121</v>
      </c>
      <c r="E33" s="22">
        <v>0.83838169879262869</v>
      </c>
      <c r="F33" s="11"/>
      <c r="G33" s="11"/>
      <c r="H33" s="11"/>
      <c r="I33" s="11"/>
      <c r="J33" s="11"/>
      <c r="K33" s="11"/>
      <c r="L33" s="11"/>
      <c r="M33" s="11"/>
      <c r="N33" s="11"/>
      <c r="O33" s="11"/>
      <c r="P33" s="3"/>
      <c r="Q33" s="3"/>
      <c r="R33" s="3"/>
      <c r="S33" s="3"/>
      <c r="T33" s="3"/>
    </row>
    <row r="34" spans="1:20" x14ac:dyDescent="0.75">
      <c r="A34" s="12" t="s">
        <v>208</v>
      </c>
      <c r="B34" s="21">
        <v>46</v>
      </c>
      <c r="C34" s="22">
        <v>0.78260869565217395</v>
      </c>
      <c r="D34" s="22">
        <v>0.63888888888888884</v>
      </c>
      <c r="E34" s="22">
        <v>0.69565217391304346</v>
      </c>
      <c r="F34" s="11"/>
      <c r="G34" s="11"/>
      <c r="H34" s="11"/>
      <c r="I34" s="11"/>
      <c r="J34" s="11"/>
      <c r="K34" s="11"/>
      <c r="L34" s="11"/>
      <c r="M34" s="11"/>
      <c r="N34" s="11"/>
      <c r="O34" s="11"/>
      <c r="P34" s="3"/>
      <c r="Q34" s="3"/>
      <c r="R34" s="3"/>
      <c r="S34" s="3"/>
      <c r="T34" s="3"/>
    </row>
    <row r="35" spans="1:20" x14ac:dyDescent="0.75">
      <c r="A35" s="12" t="s">
        <v>33</v>
      </c>
      <c r="B35" s="21">
        <v>1873</v>
      </c>
      <c r="C35" s="22">
        <v>0.87293112653497063</v>
      </c>
      <c r="D35" s="22">
        <v>0.73455657492354742</v>
      </c>
      <c r="E35" s="22">
        <v>0.80939668980245594</v>
      </c>
      <c r="F35" s="11"/>
      <c r="G35" s="11"/>
      <c r="H35" s="11"/>
      <c r="I35" s="11"/>
      <c r="J35" s="11"/>
      <c r="K35" s="11"/>
      <c r="L35" s="11"/>
      <c r="M35" s="11"/>
      <c r="N35" s="11"/>
      <c r="O35" s="11"/>
      <c r="P35" s="3"/>
      <c r="Q35" s="3"/>
      <c r="R35" s="3"/>
      <c r="S35" s="3"/>
      <c r="T35" s="3"/>
    </row>
    <row r="36" spans="1:20" x14ac:dyDescent="0.75">
      <c r="A36" s="12" t="s">
        <v>209</v>
      </c>
      <c r="B36" s="21">
        <v>104</v>
      </c>
      <c r="C36" s="22">
        <v>0.90384615384615385</v>
      </c>
      <c r="D36" s="22">
        <v>0.86170212765957444</v>
      </c>
      <c r="E36" s="22">
        <v>0.92307692307692313</v>
      </c>
      <c r="F36" s="11"/>
      <c r="G36" s="11"/>
      <c r="H36" s="11"/>
      <c r="I36" s="11"/>
      <c r="J36" s="11"/>
      <c r="K36" s="11"/>
      <c r="L36" s="11"/>
      <c r="M36" s="11"/>
      <c r="N36" s="11"/>
      <c r="O36" s="11"/>
      <c r="P36" s="3"/>
      <c r="Q36" s="3"/>
      <c r="R36" s="3"/>
      <c r="S36" s="3"/>
      <c r="T36" s="3"/>
    </row>
    <row r="37" spans="1:20" x14ac:dyDescent="0.75">
      <c r="A37" s="12" t="s">
        <v>210</v>
      </c>
      <c r="B37" s="21">
        <v>421</v>
      </c>
      <c r="C37" s="22">
        <v>0.91923990498812347</v>
      </c>
      <c r="D37" s="22">
        <v>0.75193798449612403</v>
      </c>
      <c r="E37" s="22">
        <v>0.81235154394299292</v>
      </c>
      <c r="F37" s="11"/>
      <c r="G37" s="11"/>
      <c r="H37" s="11"/>
      <c r="I37" s="11"/>
      <c r="J37" s="11"/>
      <c r="K37" s="11"/>
      <c r="L37" s="11"/>
      <c r="M37" s="11"/>
      <c r="N37" s="11"/>
      <c r="O37" s="11"/>
      <c r="P37" s="3"/>
      <c r="Q37" s="3"/>
      <c r="R37" s="3"/>
      <c r="S37" s="3"/>
      <c r="T37" s="3"/>
    </row>
    <row r="38" spans="1:20" x14ac:dyDescent="0.75">
      <c r="A38" s="12" t="s">
        <v>34</v>
      </c>
      <c r="B38" s="21">
        <v>2080</v>
      </c>
      <c r="C38" s="22">
        <v>0.92067307692307687</v>
      </c>
      <c r="D38" s="22">
        <v>0.81357702349869454</v>
      </c>
      <c r="E38" s="22">
        <v>0.87548076923076923</v>
      </c>
      <c r="F38" s="11"/>
      <c r="G38" s="11"/>
      <c r="H38" s="11"/>
      <c r="I38" s="11"/>
      <c r="J38" s="11"/>
      <c r="K38" s="11"/>
      <c r="L38" s="11"/>
      <c r="M38" s="11"/>
      <c r="N38" s="11"/>
      <c r="O38" s="11"/>
      <c r="P38" s="3"/>
      <c r="Q38" s="3"/>
      <c r="R38" s="3"/>
      <c r="S38" s="3"/>
      <c r="T38" s="3"/>
    </row>
    <row r="39" spans="1:20" x14ac:dyDescent="0.75">
      <c r="A39" s="12" t="s">
        <v>212</v>
      </c>
      <c r="B39" s="21">
        <v>194</v>
      </c>
      <c r="C39" s="22">
        <v>0.92268041237113407</v>
      </c>
      <c r="D39" s="22">
        <v>0.73184357541899436</v>
      </c>
      <c r="E39" s="22">
        <v>0.77319587628865982</v>
      </c>
      <c r="F39" s="11"/>
      <c r="G39" s="11"/>
      <c r="H39" s="11"/>
      <c r="I39" s="11"/>
      <c r="J39" s="11"/>
      <c r="K39" s="11"/>
      <c r="L39" s="11"/>
      <c r="M39" s="11"/>
      <c r="N39" s="11"/>
      <c r="O39" s="11"/>
      <c r="P39" s="3"/>
      <c r="Q39" s="3"/>
      <c r="R39" s="3"/>
      <c r="S39" s="3"/>
      <c r="T39" s="3"/>
    </row>
    <row r="40" spans="1:20" x14ac:dyDescent="0.75">
      <c r="A40" s="11"/>
      <c r="B40" s="21"/>
      <c r="C40" s="22"/>
      <c r="D40" s="22"/>
      <c r="E40" s="22"/>
      <c r="F40" s="11"/>
      <c r="G40" s="11"/>
      <c r="H40" s="11"/>
      <c r="I40" s="11"/>
      <c r="J40" s="11"/>
      <c r="K40" s="11"/>
      <c r="L40" s="11"/>
      <c r="M40" s="11"/>
      <c r="N40" s="11"/>
      <c r="O40" s="11"/>
      <c r="P40" s="3"/>
      <c r="Q40" s="3"/>
      <c r="R40" s="3"/>
      <c r="S40" s="3"/>
      <c r="T40" s="3"/>
    </row>
    <row r="41" spans="1:20" x14ac:dyDescent="0.75">
      <c r="A41" s="12" t="s">
        <v>29</v>
      </c>
      <c r="B41" s="21">
        <v>9782</v>
      </c>
      <c r="C41" s="22">
        <v>0.9018605602126355</v>
      </c>
      <c r="D41" s="22">
        <v>0.79845839945590569</v>
      </c>
      <c r="E41" s="22">
        <v>0.86516049887548563</v>
      </c>
      <c r="F41" s="11"/>
      <c r="G41" s="11"/>
      <c r="H41" s="11"/>
      <c r="I41" s="11"/>
      <c r="J41" s="11"/>
      <c r="K41" s="11"/>
      <c r="L41" s="11"/>
      <c r="M41" s="11"/>
      <c r="N41" s="11"/>
      <c r="O41" s="11"/>
      <c r="P41" s="3"/>
      <c r="Q41" s="3"/>
      <c r="R41" s="3"/>
      <c r="S41" s="3"/>
      <c r="T41" s="3"/>
    </row>
    <row r="42" spans="1:20" x14ac:dyDescent="0.75">
      <c r="F42" s="11"/>
      <c r="G42" s="11"/>
      <c r="H42" s="11"/>
      <c r="I42" s="11"/>
      <c r="J42" s="11"/>
      <c r="K42" s="11"/>
      <c r="L42" s="11"/>
      <c r="M42" s="11"/>
      <c r="N42" s="11"/>
      <c r="O42" s="11"/>
      <c r="P42" s="3"/>
      <c r="Q42" s="3"/>
      <c r="R42" s="3"/>
      <c r="S42" s="3"/>
      <c r="T42" s="3"/>
    </row>
    <row r="43" spans="1:20" x14ac:dyDescent="0.75">
      <c r="A43" s="11"/>
      <c r="B43" s="11"/>
      <c r="C43" s="11"/>
      <c r="D43" s="11"/>
      <c r="E43" s="11"/>
      <c r="F43" s="11"/>
      <c r="G43" s="11"/>
      <c r="H43" s="11"/>
      <c r="I43" s="11"/>
      <c r="J43" s="11"/>
      <c r="K43" s="11"/>
      <c r="L43" s="11"/>
      <c r="M43" s="11"/>
      <c r="N43" s="11"/>
      <c r="O43" s="11"/>
      <c r="P43" s="3"/>
      <c r="Q43" s="3"/>
      <c r="R43" s="3"/>
      <c r="S43" s="3"/>
      <c r="T43" s="3"/>
    </row>
    <row r="44" spans="1:20" x14ac:dyDescent="0.75">
      <c r="A44" s="3"/>
      <c r="B44" s="3"/>
      <c r="C44" s="3"/>
      <c r="D44" s="3"/>
      <c r="E44" s="3"/>
      <c r="F44" s="3"/>
      <c r="G44" s="3"/>
      <c r="H44" s="3"/>
      <c r="I44" s="3"/>
      <c r="J44" s="3"/>
      <c r="K44" s="3"/>
      <c r="L44" s="3"/>
      <c r="M44" s="3"/>
      <c r="N44" s="3"/>
      <c r="O44" s="3"/>
      <c r="P44" s="3"/>
      <c r="Q44" s="3"/>
      <c r="R44" s="3"/>
      <c r="S44" s="3"/>
      <c r="T44" s="3"/>
    </row>
    <row r="45" spans="1:20" x14ac:dyDescent="0.75">
      <c r="A45" s="3"/>
      <c r="B45" s="3"/>
      <c r="C45" s="3"/>
      <c r="D45" s="3"/>
      <c r="E45" s="3"/>
      <c r="F45" s="3"/>
      <c r="G45" s="3"/>
      <c r="H45" s="3"/>
      <c r="I45" s="3"/>
      <c r="J45" s="3"/>
      <c r="K45" s="3"/>
      <c r="L45" s="3"/>
      <c r="M45" s="3"/>
      <c r="N45" s="3"/>
      <c r="O45" s="3"/>
      <c r="P45" s="3"/>
      <c r="Q45" s="3"/>
      <c r="R45" s="3"/>
      <c r="S45" s="3"/>
      <c r="T45" s="3"/>
    </row>
  </sheetData>
  <mergeCells count="4">
    <mergeCell ref="A1:J1"/>
    <mergeCell ref="H8:M8"/>
    <mergeCell ref="H9:M9"/>
    <mergeCell ref="H10:S1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1"/>
  <sheetViews>
    <sheetView workbookViewId="0">
      <selection activeCell="R11" sqref="R11"/>
    </sheetView>
  </sheetViews>
  <sheetFormatPr defaultRowHeight="14.75" x14ac:dyDescent="0.75"/>
  <cols>
    <col min="1" max="1" width="14" bestFit="1" customWidth="1"/>
    <col min="2" max="2" width="34.1796875" bestFit="1" customWidth="1"/>
  </cols>
  <sheetData>
    <row r="1" spans="1:2" ht="16" x14ac:dyDescent="0.8">
      <c r="A1" s="16" t="s">
        <v>288</v>
      </c>
    </row>
    <row r="3" spans="1:2" x14ac:dyDescent="0.75">
      <c r="A3" t="s">
        <v>105</v>
      </c>
      <c r="B3" t="s">
        <v>106</v>
      </c>
    </row>
    <row r="4" spans="1:2" x14ac:dyDescent="0.75">
      <c r="A4" t="s">
        <v>107</v>
      </c>
      <c r="B4" s="4">
        <v>12636</v>
      </c>
    </row>
    <row r="5" spans="1:2" x14ac:dyDescent="0.75">
      <c r="A5" t="s">
        <v>108</v>
      </c>
      <c r="B5" s="4">
        <v>12952</v>
      </c>
    </row>
    <row r="6" spans="1:2" x14ac:dyDescent="0.75">
      <c r="A6" t="s">
        <v>109</v>
      </c>
      <c r="B6" s="4">
        <v>12906</v>
      </c>
    </row>
    <row r="7" spans="1:2" x14ac:dyDescent="0.75">
      <c r="A7" t="s">
        <v>110</v>
      </c>
      <c r="B7" s="4">
        <v>12475</v>
      </c>
    </row>
    <row r="8" spans="1:2" x14ac:dyDescent="0.75">
      <c r="A8" t="s">
        <v>111</v>
      </c>
      <c r="B8" s="4">
        <v>12569</v>
      </c>
    </row>
    <row r="9" spans="1:2" x14ac:dyDescent="0.75">
      <c r="A9" s="1" t="s">
        <v>112</v>
      </c>
      <c r="B9" s="4">
        <v>12584</v>
      </c>
    </row>
    <row r="10" spans="1:2" x14ac:dyDescent="0.75">
      <c r="A10" s="1" t="s">
        <v>113</v>
      </c>
      <c r="B10" s="4">
        <v>12582</v>
      </c>
    </row>
    <row r="11" spans="1:2" x14ac:dyDescent="0.75">
      <c r="A11" s="1" t="s">
        <v>114</v>
      </c>
      <c r="B11" s="4">
        <v>12575</v>
      </c>
    </row>
    <row r="12" spans="1:2" x14ac:dyDescent="0.75">
      <c r="A12" s="1" t="s">
        <v>115</v>
      </c>
      <c r="B12" s="4">
        <v>12073</v>
      </c>
    </row>
    <row r="13" spans="1:2" x14ac:dyDescent="0.75">
      <c r="A13" s="1" t="s">
        <v>116</v>
      </c>
      <c r="B13" s="4">
        <v>12202</v>
      </c>
    </row>
    <row r="14" spans="1:2" x14ac:dyDescent="0.75">
      <c r="A14" s="1" t="s">
        <v>117</v>
      </c>
      <c r="B14" s="4">
        <v>12114</v>
      </c>
    </row>
    <row r="15" spans="1:2" x14ac:dyDescent="0.75">
      <c r="A15" s="1" t="s">
        <v>118</v>
      </c>
      <c r="B15" s="4">
        <v>11978</v>
      </c>
    </row>
    <row r="16" spans="1:2" x14ac:dyDescent="0.75">
      <c r="A16" s="1" t="s">
        <v>119</v>
      </c>
      <c r="B16" s="4">
        <v>11899</v>
      </c>
    </row>
    <row r="17" spans="1:2" x14ac:dyDescent="0.75">
      <c r="A17" s="1" t="s">
        <v>120</v>
      </c>
      <c r="B17" s="4">
        <v>11365</v>
      </c>
    </row>
    <row r="18" spans="1:2" x14ac:dyDescent="0.75">
      <c r="A18" t="s">
        <v>121</v>
      </c>
      <c r="B18" s="4">
        <v>11142</v>
      </c>
    </row>
    <row r="19" spans="1:2" x14ac:dyDescent="0.75">
      <c r="A19" t="s">
        <v>122</v>
      </c>
      <c r="B19" s="4">
        <v>11003</v>
      </c>
    </row>
    <row r="20" spans="1:2" x14ac:dyDescent="0.75">
      <c r="A20" s="5" t="s">
        <v>123</v>
      </c>
      <c r="B20" s="4">
        <v>11026</v>
      </c>
    </row>
    <row r="21" spans="1:2" x14ac:dyDescent="0.75">
      <c r="A21" s="5" t="s">
        <v>124</v>
      </c>
      <c r="B21" s="4">
        <v>10945</v>
      </c>
    </row>
    <row r="22" spans="1:2" x14ac:dyDescent="0.75">
      <c r="A22" s="5" t="s">
        <v>125</v>
      </c>
      <c r="B22" s="4">
        <v>10647</v>
      </c>
    </row>
    <row r="23" spans="1:2" x14ac:dyDescent="0.75">
      <c r="A23" s="5" t="s">
        <v>126</v>
      </c>
      <c r="B23" s="4">
        <v>10187</v>
      </c>
    </row>
    <row r="24" spans="1:2" x14ac:dyDescent="0.75">
      <c r="A24" s="5" t="s">
        <v>127</v>
      </c>
      <c r="B24" s="4">
        <v>10172</v>
      </c>
    </row>
    <row r="25" spans="1:2" x14ac:dyDescent="0.75">
      <c r="A25" s="5" t="s">
        <v>128</v>
      </c>
      <c r="B25" s="4">
        <v>11212</v>
      </c>
    </row>
    <row r="26" spans="1:2" x14ac:dyDescent="0.75">
      <c r="A26" s="5" t="s">
        <v>129</v>
      </c>
      <c r="B26" s="4">
        <v>11378</v>
      </c>
    </row>
    <row r="27" spans="1:2" x14ac:dyDescent="0.75">
      <c r="A27" s="5" t="s">
        <v>130</v>
      </c>
      <c r="B27" s="4">
        <v>11654</v>
      </c>
    </row>
    <row r="28" spans="1:2" x14ac:dyDescent="0.75">
      <c r="A28" s="6" t="s">
        <v>131</v>
      </c>
      <c r="B28" s="4">
        <v>11970</v>
      </c>
    </row>
    <row r="29" spans="1:2" x14ac:dyDescent="0.75">
      <c r="A29" s="7" t="s">
        <v>132</v>
      </c>
      <c r="B29" s="4">
        <v>12275</v>
      </c>
    </row>
    <row r="30" spans="1:2" x14ac:dyDescent="0.75">
      <c r="A30" s="5" t="s">
        <v>133</v>
      </c>
      <c r="B30" s="4">
        <v>12629</v>
      </c>
    </row>
    <row r="31" spans="1:2" x14ac:dyDescent="0.75">
      <c r="A31" s="5" t="s">
        <v>134</v>
      </c>
      <c r="B31" s="8">
        <v>12682</v>
      </c>
    </row>
    <row r="32" spans="1:2" x14ac:dyDescent="0.75">
      <c r="A32" s="5" t="s">
        <v>135</v>
      </c>
      <c r="B32" s="4">
        <v>12473</v>
      </c>
    </row>
    <row r="33" spans="1:3" x14ac:dyDescent="0.75">
      <c r="A33" s="5" t="s">
        <v>136</v>
      </c>
      <c r="B33" s="4">
        <v>12463</v>
      </c>
    </row>
    <row r="34" spans="1:3" x14ac:dyDescent="0.75">
      <c r="A34" s="5" t="s">
        <v>303</v>
      </c>
      <c r="B34" s="9">
        <v>12624</v>
      </c>
    </row>
    <row r="35" spans="1:3" x14ac:dyDescent="0.75">
      <c r="A35" s="5" t="s">
        <v>304</v>
      </c>
      <c r="B35" s="10">
        <v>12697</v>
      </c>
    </row>
    <row r="36" spans="1:3" x14ac:dyDescent="0.75">
      <c r="A36" s="5" t="s">
        <v>305</v>
      </c>
      <c r="B36" s="4">
        <v>12759</v>
      </c>
    </row>
    <row r="37" spans="1:3" x14ac:dyDescent="0.75">
      <c r="A37" s="5" t="s">
        <v>306</v>
      </c>
      <c r="B37" s="4">
        <v>12777</v>
      </c>
    </row>
    <row r="38" spans="1:3" x14ac:dyDescent="0.75">
      <c r="A38" s="5" t="s">
        <v>316</v>
      </c>
      <c r="B38" s="4">
        <v>12880</v>
      </c>
    </row>
    <row r="39" spans="1:3" x14ac:dyDescent="0.75">
      <c r="A39" s="68" t="s">
        <v>326</v>
      </c>
      <c r="B39" s="4">
        <v>12583</v>
      </c>
      <c r="C39" s="4"/>
    </row>
    <row r="41" spans="1:3" x14ac:dyDescent="0.75">
      <c r="A41" s="19" t="s">
        <v>325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69"/>
  <sheetViews>
    <sheetView workbookViewId="0">
      <selection sqref="A1:M1"/>
    </sheetView>
  </sheetViews>
  <sheetFormatPr defaultRowHeight="14.75" x14ac:dyDescent="0.75"/>
  <cols>
    <col min="1" max="1" width="20.7265625" customWidth="1"/>
  </cols>
  <sheetData>
    <row r="1" spans="1:35" ht="16" x14ac:dyDescent="0.8">
      <c r="A1" s="77" t="s">
        <v>217</v>
      </c>
      <c r="B1" s="79"/>
      <c r="C1" s="79"/>
      <c r="D1" s="79"/>
      <c r="E1" s="79"/>
      <c r="F1" s="79"/>
      <c r="G1" s="79"/>
      <c r="H1" s="79"/>
      <c r="I1" s="79"/>
      <c r="J1" s="79"/>
      <c r="K1" s="79"/>
      <c r="L1" s="79"/>
      <c r="M1" s="79"/>
      <c r="AC1">
        <f>AC4/AB4</f>
        <v>0.72106824925816027</v>
      </c>
    </row>
    <row r="3" spans="1:35" s="43" customFormat="1" ht="44.25" x14ac:dyDescent="0.75">
      <c r="A3" s="51" t="s">
        <v>27</v>
      </c>
      <c r="B3" s="43" t="s">
        <v>36</v>
      </c>
      <c r="C3" s="43" t="s">
        <v>50</v>
      </c>
      <c r="D3" s="43" t="s">
        <v>37</v>
      </c>
      <c r="E3" s="43" t="s">
        <v>51</v>
      </c>
      <c r="F3" s="43" t="s">
        <v>38</v>
      </c>
      <c r="G3" s="43" t="s">
        <v>52</v>
      </c>
      <c r="H3" s="43" t="s">
        <v>39</v>
      </c>
      <c r="I3" s="43" t="s">
        <v>53</v>
      </c>
      <c r="J3" s="43" t="s">
        <v>40</v>
      </c>
      <c r="K3" s="43" t="s">
        <v>54</v>
      </c>
      <c r="L3" s="43" t="s">
        <v>41</v>
      </c>
      <c r="M3" s="43" t="s">
        <v>55</v>
      </c>
      <c r="N3" s="43" t="s">
        <v>42</v>
      </c>
      <c r="O3" s="43" t="s">
        <v>56</v>
      </c>
      <c r="P3" s="43" t="s">
        <v>43</v>
      </c>
      <c r="Q3" s="43" t="s">
        <v>57</v>
      </c>
      <c r="R3" s="43" t="s">
        <v>44</v>
      </c>
      <c r="S3" s="43" t="s">
        <v>58</v>
      </c>
      <c r="T3" s="43" t="s">
        <v>45</v>
      </c>
      <c r="U3" s="43" t="s">
        <v>60</v>
      </c>
      <c r="V3" s="43" t="s">
        <v>46</v>
      </c>
      <c r="W3" s="43" t="s">
        <v>59</v>
      </c>
      <c r="X3" s="43" t="s">
        <v>47</v>
      </c>
      <c r="Y3" s="43" t="s">
        <v>61</v>
      </c>
      <c r="Z3" s="43" t="s">
        <v>249</v>
      </c>
      <c r="AA3" s="43" t="s">
        <v>250</v>
      </c>
      <c r="AB3" s="43" t="s">
        <v>292</v>
      </c>
      <c r="AC3" s="55" t="s">
        <v>297</v>
      </c>
      <c r="AD3" s="43" t="s">
        <v>307</v>
      </c>
      <c r="AE3" s="43" t="s">
        <v>308</v>
      </c>
      <c r="AF3" s="43" t="s">
        <v>321</v>
      </c>
      <c r="AG3" s="43" t="s">
        <v>322</v>
      </c>
      <c r="AH3" s="43" t="s">
        <v>48</v>
      </c>
      <c r="AI3" s="55" t="s">
        <v>49</v>
      </c>
    </row>
    <row r="4" spans="1:35" x14ac:dyDescent="0.75">
      <c r="A4" s="1" t="s">
        <v>62</v>
      </c>
      <c r="B4" s="54">
        <v>411</v>
      </c>
      <c r="C4" s="54">
        <v>360</v>
      </c>
      <c r="D4" s="54">
        <v>504</v>
      </c>
      <c r="E4" s="54">
        <v>442</v>
      </c>
      <c r="F4" s="54">
        <v>480</v>
      </c>
      <c r="G4" s="54">
        <v>430</v>
      </c>
      <c r="H4" s="34">
        <v>479</v>
      </c>
      <c r="I4" s="34">
        <v>432</v>
      </c>
      <c r="J4" s="34">
        <v>484</v>
      </c>
      <c r="K4" s="34">
        <v>422</v>
      </c>
      <c r="L4" s="34">
        <v>474</v>
      </c>
      <c r="M4" s="34">
        <v>423</v>
      </c>
      <c r="N4" s="34">
        <v>531</v>
      </c>
      <c r="O4" s="34">
        <v>465</v>
      </c>
      <c r="P4" s="34">
        <v>512</v>
      </c>
      <c r="Q4" s="34">
        <v>446</v>
      </c>
      <c r="R4" s="34">
        <v>573</v>
      </c>
      <c r="S4" s="34">
        <v>481</v>
      </c>
      <c r="T4" s="34">
        <v>567</v>
      </c>
      <c r="U4" s="34">
        <v>474</v>
      </c>
      <c r="V4" s="34">
        <v>601</v>
      </c>
      <c r="W4" s="34">
        <v>468</v>
      </c>
      <c r="X4" s="34">
        <v>615</v>
      </c>
      <c r="Y4" s="34">
        <v>477</v>
      </c>
      <c r="Z4" s="34">
        <v>656</v>
      </c>
      <c r="AA4" s="34">
        <v>503</v>
      </c>
      <c r="AB4" s="34">
        <v>674</v>
      </c>
      <c r="AC4" s="34">
        <v>486</v>
      </c>
      <c r="AD4" s="34">
        <v>653</v>
      </c>
      <c r="AE4" s="34">
        <v>410</v>
      </c>
      <c r="AF4" s="34">
        <v>608</v>
      </c>
      <c r="AG4" s="34">
        <v>325</v>
      </c>
      <c r="AH4" s="34">
        <v>8822</v>
      </c>
      <c r="AI4" s="34">
        <v>7044</v>
      </c>
    </row>
    <row r="5" spans="1:35" x14ac:dyDescent="0.75">
      <c r="A5" s="1" t="s">
        <v>207</v>
      </c>
      <c r="B5" s="54">
        <v>195</v>
      </c>
      <c r="C5" s="54">
        <v>173</v>
      </c>
      <c r="D5" s="54">
        <v>266</v>
      </c>
      <c r="E5" s="54">
        <v>233</v>
      </c>
      <c r="F5" s="54">
        <v>231</v>
      </c>
      <c r="G5" s="54">
        <v>208</v>
      </c>
      <c r="H5" s="54">
        <v>246</v>
      </c>
      <c r="I5" s="54">
        <v>227</v>
      </c>
      <c r="J5" s="54">
        <v>247</v>
      </c>
      <c r="K5" s="54">
        <v>226</v>
      </c>
      <c r="L5" s="54">
        <v>260</v>
      </c>
      <c r="M5" s="54">
        <v>233</v>
      </c>
      <c r="N5" s="54">
        <v>284</v>
      </c>
      <c r="O5" s="54">
        <v>251</v>
      </c>
      <c r="P5" s="54">
        <v>253</v>
      </c>
      <c r="Q5" s="54">
        <v>232</v>
      </c>
      <c r="R5" s="54">
        <v>311</v>
      </c>
      <c r="S5" s="54">
        <v>266</v>
      </c>
      <c r="T5" s="54">
        <v>318</v>
      </c>
      <c r="U5" s="54">
        <v>276</v>
      </c>
      <c r="V5" s="54">
        <v>305</v>
      </c>
      <c r="W5" s="54">
        <v>242</v>
      </c>
      <c r="X5" s="54">
        <v>339</v>
      </c>
      <c r="Y5" s="54">
        <v>271</v>
      </c>
      <c r="Z5" s="54">
        <v>341</v>
      </c>
      <c r="AA5" s="54">
        <v>273</v>
      </c>
      <c r="AB5" s="54">
        <v>337</v>
      </c>
      <c r="AC5" s="54">
        <v>246</v>
      </c>
      <c r="AD5" s="54">
        <v>319</v>
      </c>
      <c r="AE5" s="54">
        <v>215</v>
      </c>
      <c r="AF5" s="54">
        <v>321</v>
      </c>
      <c r="AG5" s="54">
        <v>187</v>
      </c>
      <c r="AH5" s="54">
        <v>4573</v>
      </c>
      <c r="AI5" s="54">
        <v>3759</v>
      </c>
    </row>
    <row r="6" spans="1:35" x14ac:dyDescent="0.75">
      <c r="A6" s="1" t="s">
        <v>211</v>
      </c>
      <c r="B6" s="54">
        <v>216</v>
      </c>
      <c r="C6" s="54">
        <v>187</v>
      </c>
      <c r="D6" s="54">
        <v>238</v>
      </c>
      <c r="E6" s="54">
        <v>209</v>
      </c>
      <c r="F6" s="54">
        <v>249</v>
      </c>
      <c r="G6" s="54">
        <v>222</v>
      </c>
      <c r="H6" s="54">
        <v>233</v>
      </c>
      <c r="I6" s="54">
        <v>205</v>
      </c>
      <c r="J6" s="54">
        <v>237</v>
      </c>
      <c r="K6" s="54">
        <v>196</v>
      </c>
      <c r="L6" s="54">
        <v>214</v>
      </c>
      <c r="M6" s="54">
        <v>190</v>
      </c>
      <c r="N6" s="54">
        <v>247</v>
      </c>
      <c r="O6" s="54">
        <v>214</v>
      </c>
      <c r="P6" s="54">
        <v>259</v>
      </c>
      <c r="Q6" s="54">
        <v>214</v>
      </c>
      <c r="R6" s="54">
        <v>262</v>
      </c>
      <c r="S6" s="54">
        <v>215</v>
      </c>
      <c r="T6" s="54">
        <v>249</v>
      </c>
      <c r="U6" s="54">
        <v>198</v>
      </c>
      <c r="V6" s="54">
        <v>296</v>
      </c>
      <c r="W6" s="54">
        <v>226</v>
      </c>
      <c r="X6" s="54">
        <v>276</v>
      </c>
      <c r="Y6" s="54">
        <v>206</v>
      </c>
      <c r="Z6" s="54">
        <v>315</v>
      </c>
      <c r="AA6" s="54">
        <v>230</v>
      </c>
      <c r="AB6" s="54">
        <v>337</v>
      </c>
      <c r="AC6" s="54">
        <v>240</v>
      </c>
      <c r="AD6" s="54">
        <v>334</v>
      </c>
      <c r="AE6" s="54">
        <v>195</v>
      </c>
      <c r="AF6" s="54">
        <v>287</v>
      </c>
      <c r="AG6" s="54">
        <v>138</v>
      </c>
      <c r="AH6" s="54">
        <v>4249</v>
      </c>
      <c r="AI6" s="54">
        <v>3285</v>
      </c>
    </row>
    <row r="8" spans="1:35" x14ac:dyDescent="0.75">
      <c r="A8" t="s">
        <v>208</v>
      </c>
      <c r="B8" s="54" t="s">
        <v>295</v>
      </c>
      <c r="C8" s="54" t="s">
        <v>295</v>
      </c>
      <c r="D8" s="54" t="s">
        <v>295</v>
      </c>
      <c r="E8" s="54" t="s">
        <v>295</v>
      </c>
      <c r="F8" s="54" t="s">
        <v>295</v>
      </c>
      <c r="G8" s="54" t="s">
        <v>295</v>
      </c>
      <c r="H8" s="54" t="s">
        <v>295</v>
      </c>
      <c r="I8" s="54" t="s">
        <v>295</v>
      </c>
      <c r="J8" s="54" t="s">
        <v>295</v>
      </c>
      <c r="K8" s="54" t="s">
        <v>295</v>
      </c>
      <c r="L8" s="54" t="s">
        <v>295</v>
      </c>
      <c r="M8" s="54" t="s">
        <v>295</v>
      </c>
      <c r="N8" s="54" t="s">
        <v>295</v>
      </c>
      <c r="O8" s="54" t="s">
        <v>295</v>
      </c>
      <c r="P8" s="54" t="s">
        <v>295</v>
      </c>
      <c r="Q8" s="54" t="s">
        <v>295</v>
      </c>
      <c r="R8" s="54">
        <v>7</v>
      </c>
      <c r="S8" s="54">
        <v>6</v>
      </c>
      <c r="T8" s="54" t="s">
        <v>295</v>
      </c>
      <c r="U8" s="54" t="s">
        <v>295</v>
      </c>
      <c r="V8" s="54">
        <v>8</v>
      </c>
      <c r="W8" s="54">
        <v>7</v>
      </c>
      <c r="X8" s="54" t="s">
        <v>295</v>
      </c>
      <c r="Y8" s="54" t="s">
        <v>295</v>
      </c>
      <c r="Z8" s="54" t="s">
        <v>295</v>
      </c>
      <c r="AA8" s="54" t="s">
        <v>295</v>
      </c>
      <c r="AB8" s="54" t="s">
        <v>295</v>
      </c>
      <c r="AC8" s="54" t="s">
        <v>295</v>
      </c>
      <c r="AD8" s="54" t="s">
        <v>295</v>
      </c>
      <c r="AE8" s="54" t="s">
        <v>295</v>
      </c>
      <c r="AF8" s="54" t="s">
        <v>295</v>
      </c>
      <c r="AG8" s="54" t="s">
        <v>295</v>
      </c>
      <c r="AH8" s="54">
        <v>62</v>
      </c>
      <c r="AI8" s="54">
        <v>42</v>
      </c>
    </row>
    <row r="9" spans="1:35" x14ac:dyDescent="0.75">
      <c r="A9" s="1" t="s">
        <v>207</v>
      </c>
      <c r="B9" s="54" t="s">
        <v>295</v>
      </c>
      <c r="C9" s="54" t="s">
        <v>295</v>
      </c>
      <c r="D9" s="54" t="s">
        <v>295</v>
      </c>
      <c r="E9" s="54" t="s">
        <v>295</v>
      </c>
      <c r="F9" s="54" t="s">
        <v>295</v>
      </c>
      <c r="G9" s="54" t="s">
        <v>295</v>
      </c>
      <c r="H9" s="54" t="s">
        <v>295</v>
      </c>
      <c r="I9" s="54" t="s">
        <v>295</v>
      </c>
      <c r="J9" s="54" t="s">
        <v>295</v>
      </c>
      <c r="K9" s="54" t="s">
        <v>295</v>
      </c>
      <c r="L9" s="54" t="s">
        <v>295</v>
      </c>
      <c r="M9" s="54" t="s">
        <v>295</v>
      </c>
      <c r="N9" s="54" t="s">
        <v>295</v>
      </c>
      <c r="O9" s="54" t="s">
        <v>295</v>
      </c>
      <c r="P9" s="54" t="s">
        <v>295</v>
      </c>
      <c r="Q9" s="54" t="s">
        <v>295</v>
      </c>
      <c r="R9" s="54" t="s">
        <v>295</v>
      </c>
      <c r="S9" s="54" t="s">
        <v>295</v>
      </c>
      <c r="T9" s="54" t="s">
        <v>295</v>
      </c>
      <c r="U9" s="54" t="s">
        <v>295</v>
      </c>
      <c r="V9" s="54" t="s">
        <v>295</v>
      </c>
      <c r="W9" s="54" t="s">
        <v>295</v>
      </c>
      <c r="X9" s="54" t="s">
        <v>295</v>
      </c>
      <c r="Y9" s="54" t="s">
        <v>295</v>
      </c>
      <c r="Z9" s="54" t="s">
        <v>295</v>
      </c>
      <c r="AA9" s="54" t="s">
        <v>295</v>
      </c>
      <c r="AB9" s="54" t="s">
        <v>295</v>
      </c>
      <c r="AC9" s="54" t="s">
        <v>295</v>
      </c>
      <c r="AD9" s="54" t="s">
        <v>295</v>
      </c>
      <c r="AE9" s="54" t="s">
        <v>295</v>
      </c>
      <c r="AF9" s="54" t="s">
        <v>295</v>
      </c>
      <c r="AG9" s="54" t="s">
        <v>295</v>
      </c>
      <c r="AH9" s="54">
        <v>26</v>
      </c>
      <c r="AI9" s="54">
        <v>19</v>
      </c>
    </row>
    <row r="10" spans="1:35" x14ac:dyDescent="0.75">
      <c r="A10" s="1" t="s">
        <v>211</v>
      </c>
      <c r="B10" s="54" t="s">
        <v>295</v>
      </c>
      <c r="C10" s="54" t="s">
        <v>295</v>
      </c>
      <c r="D10" s="54" t="s">
        <v>295</v>
      </c>
      <c r="E10" s="54" t="s">
        <v>295</v>
      </c>
      <c r="F10" s="54" t="s">
        <v>295</v>
      </c>
      <c r="G10" s="54" t="s">
        <v>295</v>
      </c>
      <c r="H10" s="54" t="s">
        <v>295</v>
      </c>
      <c r="I10" s="54" t="s">
        <v>295</v>
      </c>
      <c r="J10" s="54" t="s">
        <v>295</v>
      </c>
      <c r="K10" s="54" t="s">
        <v>295</v>
      </c>
      <c r="L10" s="54" t="s">
        <v>295</v>
      </c>
      <c r="M10" s="54" t="s">
        <v>295</v>
      </c>
      <c r="N10" s="54" t="s">
        <v>295</v>
      </c>
      <c r="O10" s="54" t="s">
        <v>295</v>
      </c>
      <c r="P10" s="54" t="s">
        <v>295</v>
      </c>
      <c r="Q10" s="54" t="s">
        <v>295</v>
      </c>
      <c r="R10" s="54" t="s">
        <v>295</v>
      </c>
      <c r="S10" s="54" t="s">
        <v>295</v>
      </c>
      <c r="T10" s="54" t="s">
        <v>295</v>
      </c>
      <c r="U10" s="54" t="s">
        <v>295</v>
      </c>
      <c r="V10" s="54" t="s">
        <v>295</v>
      </c>
      <c r="W10" s="54" t="s">
        <v>295</v>
      </c>
      <c r="X10" s="54" t="s">
        <v>295</v>
      </c>
      <c r="Y10" s="54" t="s">
        <v>295</v>
      </c>
      <c r="Z10" s="54" t="s">
        <v>295</v>
      </c>
      <c r="AA10" s="54" t="s">
        <v>295</v>
      </c>
      <c r="AB10" s="54" t="s">
        <v>295</v>
      </c>
      <c r="AC10" s="54" t="s">
        <v>295</v>
      </c>
      <c r="AD10" s="54" t="s">
        <v>295</v>
      </c>
      <c r="AE10" s="54" t="s">
        <v>295</v>
      </c>
      <c r="AF10" s="54" t="s">
        <v>295</v>
      </c>
      <c r="AG10" s="54" t="s">
        <v>295</v>
      </c>
      <c r="AH10" s="54">
        <v>36</v>
      </c>
      <c r="AI10" s="54">
        <v>23</v>
      </c>
    </row>
    <row r="11" spans="1:35" x14ac:dyDescent="0.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x14ac:dyDescent="0.75">
      <c r="A12" s="18" t="s">
        <v>33</v>
      </c>
      <c r="B12" s="34">
        <v>146</v>
      </c>
      <c r="C12" s="34">
        <v>126</v>
      </c>
      <c r="D12" s="34">
        <v>218</v>
      </c>
      <c r="E12" s="34">
        <v>191</v>
      </c>
      <c r="F12" s="34">
        <v>209</v>
      </c>
      <c r="G12" s="34">
        <v>188</v>
      </c>
      <c r="H12" s="34">
        <v>225</v>
      </c>
      <c r="I12" s="34">
        <v>208</v>
      </c>
      <c r="J12" s="34">
        <v>233</v>
      </c>
      <c r="K12" s="34">
        <v>202</v>
      </c>
      <c r="L12" s="34">
        <v>209</v>
      </c>
      <c r="M12" s="34">
        <v>191</v>
      </c>
      <c r="N12" s="34">
        <v>204</v>
      </c>
      <c r="O12" s="34">
        <v>183</v>
      </c>
      <c r="P12" s="34">
        <v>205</v>
      </c>
      <c r="Q12" s="34">
        <v>175</v>
      </c>
      <c r="R12" s="34">
        <v>230</v>
      </c>
      <c r="S12" s="34">
        <v>186</v>
      </c>
      <c r="T12" s="34">
        <v>212</v>
      </c>
      <c r="U12" s="34">
        <v>169</v>
      </c>
      <c r="V12" s="34">
        <v>241</v>
      </c>
      <c r="W12" s="34">
        <v>175</v>
      </c>
      <c r="X12" s="34">
        <v>249</v>
      </c>
      <c r="Y12" s="34">
        <v>172</v>
      </c>
      <c r="Z12" s="34">
        <v>257</v>
      </c>
      <c r="AA12" s="34">
        <v>184</v>
      </c>
      <c r="AB12" s="34">
        <v>231</v>
      </c>
      <c r="AC12" s="34">
        <v>148</v>
      </c>
      <c r="AD12" s="34">
        <v>235</v>
      </c>
      <c r="AE12" s="34">
        <v>120</v>
      </c>
      <c r="AF12" s="34">
        <v>209</v>
      </c>
      <c r="AG12" s="34">
        <v>79</v>
      </c>
      <c r="AH12" s="34">
        <v>3513</v>
      </c>
      <c r="AI12" s="34">
        <v>2697</v>
      </c>
    </row>
    <row r="13" spans="1:35" x14ac:dyDescent="0.75">
      <c r="A13" s="64" t="s">
        <v>207</v>
      </c>
      <c r="B13" s="63">
        <v>73</v>
      </c>
      <c r="C13" s="63">
        <v>64</v>
      </c>
      <c r="D13" s="63">
        <v>113</v>
      </c>
      <c r="E13" s="63">
        <v>96</v>
      </c>
      <c r="F13" s="63">
        <v>109</v>
      </c>
      <c r="G13" s="63">
        <v>99</v>
      </c>
      <c r="H13" s="63">
        <v>116</v>
      </c>
      <c r="I13" s="63">
        <v>111</v>
      </c>
      <c r="J13" s="63">
        <v>117</v>
      </c>
      <c r="K13" s="63">
        <v>108</v>
      </c>
      <c r="L13" s="63">
        <v>109</v>
      </c>
      <c r="M13" s="63">
        <v>103</v>
      </c>
      <c r="N13" s="63">
        <v>115</v>
      </c>
      <c r="O13" s="63">
        <v>105</v>
      </c>
      <c r="P13" s="63">
        <v>100</v>
      </c>
      <c r="Q13" s="63">
        <v>91</v>
      </c>
      <c r="R13" s="63">
        <v>132</v>
      </c>
      <c r="S13" s="63">
        <v>112</v>
      </c>
      <c r="T13" s="63">
        <v>128</v>
      </c>
      <c r="U13" s="63">
        <v>109</v>
      </c>
      <c r="V13" s="63">
        <v>134</v>
      </c>
      <c r="W13" s="63">
        <v>97</v>
      </c>
      <c r="X13" s="63">
        <v>138</v>
      </c>
      <c r="Y13" s="63">
        <v>99</v>
      </c>
      <c r="Z13" s="63">
        <v>146</v>
      </c>
      <c r="AA13" s="63">
        <v>106</v>
      </c>
      <c r="AB13" s="63">
        <v>118</v>
      </c>
      <c r="AC13" s="63">
        <v>83</v>
      </c>
      <c r="AD13" s="63">
        <v>117</v>
      </c>
      <c r="AE13" s="63">
        <v>65</v>
      </c>
      <c r="AF13" s="63">
        <v>113</v>
      </c>
      <c r="AG13" s="63">
        <v>48</v>
      </c>
      <c r="AH13" s="63">
        <v>1878</v>
      </c>
      <c r="AI13" s="63">
        <v>1496</v>
      </c>
    </row>
    <row r="14" spans="1:35" x14ac:dyDescent="0.75">
      <c r="A14" s="64" t="s">
        <v>211</v>
      </c>
      <c r="B14" s="63">
        <v>73</v>
      </c>
      <c r="C14" s="63">
        <v>62</v>
      </c>
      <c r="D14" s="63">
        <v>105</v>
      </c>
      <c r="E14" s="63">
        <v>95</v>
      </c>
      <c r="F14" s="63">
        <v>100</v>
      </c>
      <c r="G14" s="63">
        <v>89</v>
      </c>
      <c r="H14" s="63">
        <v>109</v>
      </c>
      <c r="I14" s="63">
        <v>97</v>
      </c>
      <c r="J14" s="63">
        <v>116</v>
      </c>
      <c r="K14" s="63">
        <v>94</v>
      </c>
      <c r="L14" s="63">
        <v>100</v>
      </c>
      <c r="M14" s="63">
        <v>88</v>
      </c>
      <c r="N14" s="63">
        <v>89</v>
      </c>
      <c r="O14" s="63">
        <v>78</v>
      </c>
      <c r="P14" s="63">
        <v>105</v>
      </c>
      <c r="Q14" s="63">
        <v>84</v>
      </c>
      <c r="R14" s="63">
        <v>98</v>
      </c>
      <c r="S14" s="63">
        <v>74</v>
      </c>
      <c r="T14" s="63">
        <v>84</v>
      </c>
      <c r="U14" s="63">
        <v>60</v>
      </c>
      <c r="V14" s="63">
        <v>107</v>
      </c>
      <c r="W14" s="63">
        <v>78</v>
      </c>
      <c r="X14" s="63">
        <v>111</v>
      </c>
      <c r="Y14" s="63">
        <v>73</v>
      </c>
      <c r="Z14" s="63">
        <v>111</v>
      </c>
      <c r="AA14" s="63">
        <v>78</v>
      </c>
      <c r="AB14" s="63">
        <v>113</v>
      </c>
      <c r="AC14" s="63">
        <v>65</v>
      </c>
      <c r="AD14" s="63">
        <v>118</v>
      </c>
      <c r="AE14" s="63">
        <v>55</v>
      </c>
      <c r="AF14" s="63">
        <v>96</v>
      </c>
      <c r="AG14" s="63">
        <v>31</v>
      </c>
      <c r="AH14" s="63">
        <v>1635</v>
      </c>
      <c r="AI14" s="63">
        <v>1201</v>
      </c>
    </row>
    <row r="15" spans="1:35" x14ac:dyDescent="0.75">
      <c r="A15" s="18"/>
      <c r="AI15" s="34"/>
    </row>
    <row r="16" spans="1:35" x14ac:dyDescent="0.75">
      <c r="A16" s="65" t="s">
        <v>209</v>
      </c>
      <c r="B16" s="54" t="s">
        <v>295</v>
      </c>
      <c r="C16" s="54" t="s">
        <v>295</v>
      </c>
      <c r="D16" s="54">
        <v>14</v>
      </c>
      <c r="E16" s="54">
        <v>11</v>
      </c>
      <c r="F16" s="54">
        <v>10</v>
      </c>
      <c r="G16" s="54">
        <v>8</v>
      </c>
      <c r="H16" s="54">
        <v>9</v>
      </c>
      <c r="I16" s="54">
        <v>6</v>
      </c>
      <c r="J16" s="54">
        <v>13</v>
      </c>
      <c r="K16" s="54">
        <v>12</v>
      </c>
      <c r="L16" s="54">
        <v>9</v>
      </c>
      <c r="M16" s="54">
        <v>7</v>
      </c>
      <c r="N16" s="54">
        <v>8</v>
      </c>
      <c r="O16" s="54">
        <v>7</v>
      </c>
      <c r="P16" s="54">
        <v>11</v>
      </c>
      <c r="Q16" s="54">
        <v>10</v>
      </c>
      <c r="R16" s="54">
        <v>15</v>
      </c>
      <c r="S16" s="54">
        <v>14</v>
      </c>
      <c r="T16" s="54">
        <v>14</v>
      </c>
      <c r="U16" s="54">
        <v>13</v>
      </c>
      <c r="V16" s="54">
        <v>14</v>
      </c>
      <c r="W16" s="54">
        <v>13</v>
      </c>
      <c r="X16" s="54">
        <v>13</v>
      </c>
      <c r="Y16" s="54">
        <v>12</v>
      </c>
      <c r="Z16" s="54">
        <v>15</v>
      </c>
      <c r="AA16" s="54">
        <v>12</v>
      </c>
      <c r="AB16" s="54">
        <v>24</v>
      </c>
      <c r="AC16" s="54">
        <v>19</v>
      </c>
      <c r="AD16" s="54">
        <v>8</v>
      </c>
      <c r="AE16" s="54">
        <v>8</v>
      </c>
      <c r="AF16" s="54">
        <v>10</v>
      </c>
      <c r="AG16" s="54">
        <v>7</v>
      </c>
      <c r="AH16" s="34">
        <v>192</v>
      </c>
      <c r="AI16" s="34">
        <v>163</v>
      </c>
    </row>
    <row r="17" spans="1:35" x14ac:dyDescent="0.75">
      <c r="A17" s="66" t="s">
        <v>207</v>
      </c>
      <c r="B17" s="54" t="s">
        <v>295</v>
      </c>
      <c r="C17" s="54" t="s">
        <v>295</v>
      </c>
      <c r="D17" s="54">
        <v>7</v>
      </c>
      <c r="E17" s="54" t="s">
        <v>295</v>
      </c>
      <c r="F17" s="54" t="s">
        <v>295</v>
      </c>
      <c r="G17" s="54" t="s">
        <v>295</v>
      </c>
      <c r="H17" s="54" t="s">
        <v>295</v>
      </c>
      <c r="I17" s="54" t="s">
        <v>295</v>
      </c>
      <c r="J17" s="54">
        <v>7</v>
      </c>
      <c r="K17" s="54">
        <v>6</v>
      </c>
      <c r="L17" s="54" t="s">
        <v>295</v>
      </c>
      <c r="M17" s="54" t="s">
        <v>295</v>
      </c>
      <c r="N17" s="54" t="s">
        <v>295</v>
      </c>
      <c r="O17" s="54" t="s">
        <v>295</v>
      </c>
      <c r="P17" s="54" t="s">
        <v>295</v>
      </c>
      <c r="Q17" s="54" t="s">
        <v>295</v>
      </c>
      <c r="R17" s="54">
        <v>9</v>
      </c>
      <c r="S17" s="54">
        <v>8</v>
      </c>
      <c r="T17" s="54">
        <v>7</v>
      </c>
      <c r="U17" s="54">
        <v>7</v>
      </c>
      <c r="V17" s="54" t="s">
        <v>295</v>
      </c>
      <c r="W17" s="54" t="s">
        <v>295</v>
      </c>
      <c r="X17" s="54">
        <v>7</v>
      </c>
      <c r="Y17" s="54">
        <v>6</v>
      </c>
      <c r="Z17" s="54" t="s">
        <v>295</v>
      </c>
      <c r="AA17" s="54" t="s">
        <v>295</v>
      </c>
      <c r="AB17" s="54">
        <v>12</v>
      </c>
      <c r="AC17" s="54">
        <v>9</v>
      </c>
      <c r="AD17" s="54" t="s">
        <v>295</v>
      </c>
      <c r="AE17" s="54" t="s">
        <v>295</v>
      </c>
      <c r="AF17" s="54" t="s">
        <v>295</v>
      </c>
      <c r="AG17" s="54" t="s">
        <v>295</v>
      </c>
      <c r="AH17" s="34">
        <v>98</v>
      </c>
      <c r="AI17" s="34">
        <v>82</v>
      </c>
    </row>
    <row r="18" spans="1:35" x14ac:dyDescent="0.75">
      <c r="A18" s="66" t="s">
        <v>211</v>
      </c>
      <c r="B18" s="54" t="s">
        <v>295</v>
      </c>
      <c r="C18" s="54" t="s">
        <v>295</v>
      </c>
      <c r="D18" s="54">
        <v>7</v>
      </c>
      <c r="E18" s="54" t="s">
        <v>295</v>
      </c>
      <c r="F18" s="54" t="s">
        <v>295</v>
      </c>
      <c r="G18" s="54" t="s">
        <v>295</v>
      </c>
      <c r="H18" s="54" t="s">
        <v>295</v>
      </c>
      <c r="I18" s="54" t="s">
        <v>295</v>
      </c>
      <c r="J18" s="54">
        <v>6</v>
      </c>
      <c r="K18" s="54">
        <v>6</v>
      </c>
      <c r="L18" s="54" t="s">
        <v>295</v>
      </c>
      <c r="M18" s="54" t="s">
        <v>295</v>
      </c>
      <c r="N18" s="54" t="s">
        <v>295</v>
      </c>
      <c r="O18" s="54" t="s">
        <v>295</v>
      </c>
      <c r="P18" s="54" t="s">
        <v>295</v>
      </c>
      <c r="Q18" s="54" t="s">
        <v>295</v>
      </c>
      <c r="R18" s="54">
        <v>6</v>
      </c>
      <c r="S18" s="54">
        <v>6</v>
      </c>
      <c r="T18" s="54">
        <v>7</v>
      </c>
      <c r="U18" s="54">
        <v>6</v>
      </c>
      <c r="V18" s="54" t="s">
        <v>295</v>
      </c>
      <c r="W18" s="54" t="s">
        <v>295</v>
      </c>
      <c r="X18" s="54">
        <v>6</v>
      </c>
      <c r="Y18" s="54">
        <v>6</v>
      </c>
      <c r="Z18" s="54" t="s">
        <v>295</v>
      </c>
      <c r="AA18" s="54" t="s">
        <v>295</v>
      </c>
      <c r="AB18" s="54">
        <v>12</v>
      </c>
      <c r="AC18" s="54">
        <v>10</v>
      </c>
      <c r="AD18" s="54" t="s">
        <v>295</v>
      </c>
      <c r="AE18" s="54" t="s">
        <v>295</v>
      </c>
      <c r="AF18" s="54" t="s">
        <v>295</v>
      </c>
      <c r="AG18" s="54" t="s">
        <v>295</v>
      </c>
      <c r="AH18" s="34">
        <v>94</v>
      </c>
      <c r="AI18" s="34">
        <v>81</v>
      </c>
    </row>
    <row r="19" spans="1:35" x14ac:dyDescent="0.75">
      <c r="A19" s="2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1:35" x14ac:dyDescent="0.75">
      <c r="A20" s="23" t="s">
        <v>210</v>
      </c>
      <c r="B20" s="34">
        <v>28</v>
      </c>
      <c r="C20" s="34">
        <v>22</v>
      </c>
      <c r="D20" s="34">
        <v>21</v>
      </c>
      <c r="E20" s="34">
        <v>19</v>
      </c>
      <c r="F20" s="34">
        <v>23</v>
      </c>
      <c r="G20" s="34">
        <v>20</v>
      </c>
      <c r="H20" s="34">
        <v>44</v>
      </c>
      <c r="I20" s="34">
        <v>38</v>
      </c>
      <c r="J20" s="34">
        <v>34</v>
      </c>
      <c r="K20" s="34">
        <v>27</v>
      </c>
      <c r="L20" s="34">
        <v>40</v>
      </c>
      <c r="M20" s="34">
        <v>34</v>
      </c>
      <c r="N20" s="34">
        <v>49</v>
      </c>
      <c r="O20" s="34">
        <v>39</v>
      </c>
      <c r="P20" s="34">
        <v>50</v>
      </c>
      <c r="Q20" s="34">
        <v>47</v>
      </c>
      <c r="R20" s="34">
        <v>60</v>
      </c>
      <c r="S20" s="34">
        <v>48</v>
      </c>
      <c r="T20" s="34">
        <v>71</v>
      </c>
      <c r="U20" s="34">
        <v>59</v>
      </c>
      <c r="V20" s="34">
        <v>52</v>
      </c>
      <c r="W20" s="34">
        <v>40</v>
      </c>
      <c r="X20" s="34">
        <v>51</v>
      </c>
      <c r="Y20" s="34">
        <v>41</v>
      </c>
      <c r="Z20" s="34">
        <v>68</v>
      </c>
      <c r="AA20" s="34">
        <v>54</v>
      </c>
      <c r="AB20" s="34">
        <v>85</v>
      </c>
      <c r="AC20" s="34">
        <v>66</v>
      </c>
      <c r="AD20" s="34">
        <v>86</v>
      </c>
      <c r="AE20" s="34">
        <v>55</v>
      </c>
      <c r="AF20" s="34">
        <v>82</v>
      </c>
      <c r="AG20" s="34">
        <v>48</v>
      </c>
      <c r="AH20" s="34">
        <v>844</v>
      </c>
      <c r="AI20" s="34">
        <v>657</v>
      </c>
    </row>
    <row r="21" spans="1:35" x14ac:dyDescent="0.75">
      <c r="A21" s="67" t="s">
        <v>207</v>
      </c>
      <c r="B21" s="54">
        <v>17</v>
      </c>
      <c r="C21" s="54">
        <v>13</v>
      </c>
      <c r="D21" s="54">
        <v>13</v>
      </c>
      <c r="E21" s="54">
        <v>13</v>
      </c>
      <c r="F21" s="54">
        <v>7</v>
      </c>
      <c r="G21" s="54">
        <v>6</v>
      </c>
      <c r="H21" s="54">
        <v>22</v>
      </c>
      <c r="I21" s="54">
        <v>19</v>
      </c>
      <c r="J21" s="54">
        <v>15</v>
      </c>
      <c r="K21" s="54">
        <v>13</v>
      </c>
      <c r="L21" s="54">
        <v>29</v>
      </c>
      <c r="M21" s="54">
        <v>23</v>
      </c>
      <c r="N21" s="54">
        <v>32</v>
      </c>
      <c r="O21" s="54">
        <v>26</v>
      </c>
      <c r="P21" s="54">
        <v>30</v>
      </c>
      <c r="Q21" s="54">
        <v>28</v>
      </c>
      <c r="R21" s="54">
        <v>32</v>
      </c>
      <c r="S21" s="54">
        <v>27</v>
      </c>
      <c r="T21" s="54">
        <v>36</v>
      </c>
      <c r="U21" s="54">
        <v>31</v>
      </c>
      <c r="V21" s="54">
        <v>31</v>
      </c>
      <c r="W21" s="54">
        <v>23</v>
      </c>
      <c r="X21" s="54">
        <v>30</v>
      </c>
      <c r="Y21" s="54">
        <v>24</v>
      </c>
      <c r="Z21" s="54">
        <v>44</v>
      </c>
      <c r="AA21" s="54">
        <v>38</v>
      </c>
      <c r="AB21" s="54">
        <v>44</v>
      </c>
      <c r="AC21" s="54">
        <v>33</v>
      </c>
      <c r="AD21" s="54">
        <v>36</v>
      </c>
      <c r="AE21" s="54">
        <v>25</v>
      </c>
      <c r="AF21" s="54">
        <v>39</v>
      </c>
      <c r="AG21" s="54">
        <v>24</v>
      </c>
      <c r="AH21" s="54">
        <v>457</v>
      </c>
      <c r="AI21" s="54">
        <v>366</v>
      </c>
    </row>
    <row r="22" spans="1:35" x14ac:dyDescent="0.75">
      <c r="A22" s="67" t="s">
        <v>211</v>
      </c>
      <c r="B22" s="54">
        <v>11</v>
      </c>
      <c r="C22" s="54">
        <v>9</v>
      </c>
      <c r="D22" s="54">
        <v>8</v>
      </c>
      <c r="E22" s="54">
        <v>6</v>
      </c>
      <c r="F22" s="54">
        <v>16</v>
      </c>
      <c r="G22" s="54">
        <v>14</v>
      </c>
      <c r="H22" s="54">
        <v>22</v>
      </c>
      <c r="I22" s="54">
        <v>19</v>
      </c>
      <c r="J22" s="54">
        <v>19</v>
      </c>
      <c r="K22" s="54">
        <v>14</v>
      </c>
      <c r="L22" s="54">
        <v>11</v>
      </c>
      <c r="M22" s="54">
        <v>11</v>
      </c>
      <c r="N22" s="54">
        <v>17</v>
      </c>
      <c r="O22" s="54">
        <v>13</v>
      </c>
      <c r="P22" s="54">
        <v>20</v>
      </c>
      <c r="Q22" s="54">
        <v>19</v>
      </c>
      <c r="R22" s="54">
        <v>28</v>
      </c>
      <c r="S22" s="54">
        <v>21</v>
      </c>
      <c r="T22" s="54">
        <v>35</v>
      </c>
      <c r="U22" s="54">
        <v>28</v>
      </c>
      <c r="V22" s="54">
        <v>21</v>
      </c>
      <c r="W22" s="54">
        <v>17</v>
      </c>
      <c r="X22" s="54">
        <v>21</v>
      </c>
      <c r="Y22" s="54">
        <v>17</v>
      </c>
      <c r="Z22" s="54">
        <v>24</v>
      </c>
      <c r="AA22" s="54">
        <v>16</v>
      </c>
      <c r="AB22" s="54">
        <v>41</v>
      </c>
      <c r="AC22" s="54">
        <v>33</v>
      </c>
      <c r="AD22" s="54">
        <v>50</v>
      </c>
      <c r="AE22" s="54">
        <v>30</v>
      </c>
      <c r="AF22" s="54">
        <v>43</v>
      </c>
      <c r="AG22" s="54">
        <v>24</v>
      </c>
      <c r="AH22" s="54">
        <v>387</v>
      </c>
      <c r="AI22" s="54">
        <v>291</v>
      </c>
    </row>
    <row r="23" spans="1:35" x14ac:dyDescent="0.75">
      <c r="A23" s="23"/>
    </row>
    <row r="24" spans="1:35" x14ac:dyDescent="0.75">
      <c r="A24" s="23" t="s">
        <v>34</v>
      </c>
      <c r="B24" s="34">
        <v>229</v>
      </c>
      <c r="C24" s="34">
        <v>207</v>
      </c>
      <c r="D24" s="34">
        <v>249</v>
      </c>
      <c r="E24" s="34">
        <v>220</v>
      </c>
      <c r="F24" s="34">
        <v>234</v>
      </c>
      <c r="G24" s="34">
        <v>210</v>
      </c>
      <c r="H24" s="34">
        <v>198</v>
      </c>
      <c r="I24" s="34">
        <v>177</v>
      </c>
      <c r="J24" s="34">
        <v>200</v>
      </c>
      <c r="K24" s="34">
        <v>177</v>
      </c>
      <c r="L24" s="34">
        <v>203</v>
      </c>
      <c r="M24" s="34">
        <v>182</v>
      </c>
      <c r="N24" s="34">
        <v>240</v>
      </c>
      <c r="O24" s="34">
        <v>209</v>
      </c>
      <c r="P24" s="34">
        <v>217</v>
      </c>
      <c r="Q24" s="34">
        <v>187</v>
      </c>
      <c r="R24" s="34">
        <v>226</v>
      </c>
      <c r="S24" s="34">
        <v>200</v>
      </c>
      <c r="T24" s="34">
        <v>238</v>
      </c>
      <c r="U24" s="34">
        <v>207</v>
      </c>
      <c r="V24" s="34">
        <v>254</v>
      </c>
      <c r="W24" s="34">
        <v>206</v>
      </c>
      <c r="X24" s="34">
        <v>253</v>
      </c>
      <c r="Y24" s="34">
        <v>211</v>
      </c>
      <c r="Z24" s="34">
        <v>266</v>
      </c>
      <c r="AA24" s="34">
        <v>217</v>
      </c>
      <c r="AB24" s="34">
        <v>270</v>
      </c>
      <c r="AC24" s="34">
        <v>214</v>
      </c>
      <c r="AD24" s="34">
        <v>264</v>
      </c>
      <c r="AE24" s="34">
        <v>190</v>
      </c>
      <c r="AF24" s="34">
        <v>255</v>
      </c>
      <c r="AG24" s="34">
        <v>169</v>
      </c>
      <c r="AH24" s="34">
        <v>3796</v>
      </c>
      <c r="AI24" s="34">
        <v>3183</v>
      </c>
    </row>
    <row r="25" spans="1:35" x14ac:dyDescent="0.75">
      <c r="A25" s="67" t="s">
        <v>207</v>
      </c>
      <c r="B25" s="54">
        <v>104</v>
      </c>
      <c r="C25" s="54">
        <v>95</v>
      </c>
      <c r="D25" s="54">
        <v>133</v>
      </c>
      <c r="E25" s="54">
        <v>118</v>
      </c>
      <c r="F25" s="54">
        <v>108</v>
      </c>
      <c r="G25" s="54">
        <v>97</v>
      </c>
      <c r="H25" s="54">
        <v>102</v>
      </c>
      <c r="I25" s="54">
        <v>94</v>
      </c>
      <c r="J25" s="54">
        <v>105</v>
      </c>
      <c r="K25" s="54">
        <v>96</v>
      </c>
      <c r="L25" s="54">
        <v>113</v>
      </c>
      <c r="M25" s="54">
        <v>101</v>
      </c>
      <c r="N25" s="54">
        <v>113</v>
      </c>
      <c r="O25" s="54">
        <v>98</v>
      </c>
      <c r="P25" s="54">
        <v>101</v>
      </c>
      <c r="Q25" s="54">
        <v>92</v>
      </c>
      <c r="R25" s="54">
        <v>112</v>
      </c>
      <c r="S25" s="54">
        <v>101</v>
      </c>
      <c r="T25" s="54">
        <v>130</v>
      </c>
      <c r="U25" s="54">
        <v>115</v>
      </c>
      <c r="V25" s="54">
        <v>114</v>
      </c>
      <c r="W25" s="54">
        <v>98</v>
      </c>
      <c r="X25" s="54">
        <v>131</v>
      </c>
      <c r="Y25" s="54">
        <v>112</v>
      </c>
      <c r="Z25" s="54">
        <v>121</v>
      </c>
      <c r="AA25" s="54">
        <v>106</v>
      </c>
      <c r="AB25" s="54">
        <v>129</v>
      </c>
      <c r="AC25" s="54">
        <v>103</v>
      </c>
      <c r="AD25" s="54">
        <v>137</v>
      </c>
      <c r="AE25" s="54">
        <v>107</v>
      </c>
      <c r="AF25" s="54">
        <v>128</v>
      </c>
      <c r="AG25" s="54">
        <v>92</v>
      </c>
      <c r="AH25" s="54">
        <v>1881</v>
      </c>
      <c r="AI25" s="54">
        <v>1625</v>
      </c>
    </row>
    <row r="26" spans="1:35" x14ac:dyDescent="0.75">
      <c r="A26" s="67" t="s">
        <v>211</v>
      </c>
      <c r="B26" s="54">
        <v>125</v>
      </c>
      <c r="C26" s="54">
        <v>112</v>
      </c>
      <c r="D26" s="54">
        <v>116</v>
      </c>
      <c r="E26" s="54">
        <v>102</v>
      </c>
      <c r="F26" s="54">
        <v>126</v>
      </c>
      <c r="G26" s="54">
        <v>113</v>
      </c>
      <c r="H26" s="54">
        <v>96</v>
      </c>
      <c r="I26" s="54">
        <v>83</v>
      </c>
      <c r="J26" s="54">
        <v>95</v>
      </c>
      <c r="K26" s="54">
        <v>81</v>
      </c>
      <c r="L26" s="54">
        <v>90</v>
      </c>
      <c r="M26" s="54">
        <v>81</v>
      </c>
      <c r="N26" s="54">
        <v>127</v>
      </c>
      <c r="O26" s="54">
        <v>111</v>
      </c>
      <c r="P26" s="54">
        <v>116</v>
      </c>
      <c r="Q26" s="54">
        <v>95</v>
      </c>
      <c r="R26" s="54">
        <v>114</v>
      </c>
      <c r="S26" s="54">
        <v>99</v>
      </c>
      <c r="T26" s="54">
        <v>108</v>
      </c>
      <c r="U26" s="54">
        <v>92</v>
      </c>
      <c r="V26" s="54">
        <v>140</v>
      </c>
      <c r="W26" s="54">
        <v>108</v>
      </c>
      <c r="X26" s="54">
        <v>122</v>
      </c>
      <c r="Y26" s="54">
        <v>99</v>
      </c>
      <c r="Z26" s="54">
        <v>145</v>
      </c>
      <c r="AA26" s="54">
        <v>111</v>
      </c>
      <c r="AB26" s="54">
        <v>141</v>
      </c>
      <c r="AC26" s="54">
        <v>111</v>
      </c>
      <c r="AD26" s="54">
        <v>127</v>
      </c>
      <c r="AE26" s="54">
        <v>83</v>
      </c>
      <c r="AF26" s="54">
        <v>127</v>
      </c>
      <c r="AG26" s="54">
        <v>77</v>
      </c>
      <c r="AH26" s="54">
        <v>1915</v>
      </c>
      <c r="AI26" s="54">
        <v>1558</v>
      </c>
    </row>
    <row r="27" spans="1:35" x14ac:dyDescent="0.75">
      <c r="A27" s="23"/>
    </row>
    <row r="28" spans="1:35" x14ac:dyDescent="0.75">
      <c r="A28" s="23" t="s">
        <v>212</v>
      </c>
      <c r="B28" s="33"/>
      <c r="C28" s="33"/>
      <c r="D28" s="33"/>
      <c r="E28" s="33"/>
      <c r="F28" s="33"/>
      <c r="G28" s="33"/>
      <c r="H28" s="33"/>
      <c r="I28" s="33"/>
      <c r="J28" s="33"/>
      <c r="K28" s="33"/>
      <c r="L28" s="34">
        <v>13</v>
      </c>
      <c r="M28" s="34">
        <v>9</v>
      </c>
      <c r="N28" s="34">
        <v>27</v>
      </c>
      <c r="O28" s="34">
        <v>26</v>
      </c>
      <c r="P28" s="34">
        <v>26</v>
      </c>
      <c r="Q28" s="34">
        <v>24</v>
      </c>
      <c r="R28" s="34">
        <v>35</v>
      </c>
      <c r="S28" s="34">
        <v>27</v>
      </c>
      <c r="T28" s="34">
        <v>28</v>
      </c>
      <c r="U28" s="34">
        <v>23</v>
      </c>
      <c r="V28" s="34">
        <v>32</v>
      </c>
      <c r="W28" s="34">
        <v>27</v>
      </c>
      <c r="X28" s="34">
        <v>46</v>
      </c>
      <c r="Y28" s="34">
        <v>39</v>
      </c>
      <c r="Z28" s="34">
        <v>44</v>
      </c>
      <c r="AA28" s="34">
        <v>33</v>
      </c>
      <c r="AB28" s="34">
        <v>56</v>
      </c>
      <c r="AC28" s="34">
        <v>36</v>
      </c>
      <c r="AD28" s="34">
        <v>56</v>
      </c>
      <c r="AE28" s="34">
        <v>36</v>
      </c>
      <c r="AF28" s="34">
        <v>47</v>
      </c>
      <c r="AG28" s="34">
        <v>20</v>
      </c>
      <c r="AH28" s="34">
        <v>410</v>
      </c>
      <c r="AI28" s="34">
        <v>300</v>
      </c>
    </row>
    <row r="29" spans="1:35" x14ac:dyDescent="0.75">
      <c r="A29" s="67" t="s">
        <v>207</v>
      </c>
      <c r="B29" s="33"/>
      <c r="C29" s="33"/>
      <c r="D29" s="33"/>
      <c r="E29" s="33"/>
      <c r="F29" s="33"/>
      <c r="G29" s="33"/>
      <c r="H29" s="33"/>
      <c r="I29" s="33"/>
      <c r="J29" s="33"/>
      <c r="K29" s="33"/>
      <c r="L29" s="54">
        <v>7</v>
      </c>
      <c r="M29" s="54" t="s">
        <v>295</v>
      </c>
      <c r="N29" s="54">
        <v>19</v>
      </c>
      <c r="O29" s="54">
        <v>18</v>
      </c>
      <c r="P29" s="54">
        <v>16</v>
      </c>
      <c r="Q29" s="54">
        <v>15</v>
      </c>
      <c r="R29" s="54">
        <v>21</v>
      </c>
      <c r="S29" s="54">
        <v>14</v>
      </c>
      <c r="T29" s="54">
        <v>14</v>
      </c>
      <c r="U29" s="54">
        <v>12</v>
      </c>
      <c r="V29" s="54">
        <v>16</v>
      </c>
      <c r="W29" s="54">
        <v>15</v>
      </c>
      <c r="X29" s="54">
        <v>32</v>
      </c>
      <c r="Y29" s="54">
        <v>29</v>
      </c>
      <c r="Z29" s="54">
        <v>24</v>
      </c>
      <c r="AA29" s="54">
        <v>18</v>
      </c>
      <c r="AB29" s="54">
        <v>31</v>
      </c>
      <c r="AC29" s="54">
        <v>17</v>
      </c>
      <c r="AD29" s="54">
        <v>20</v>
      </c>
      <c r="AE29" s="54">
        <v>12</v>
      </c>
      <c r="AF29" s="54">
        <v>31</v>
      </c>
      <c r="AG29" s="54" t="s">
        <v>295</v>
      </c>
      <c r="AH29" s="54">
        <v>231</v>
      </c>
      <c r="AI29" s="54">
        <v>169</v>
      </c>
    </row>
    <row r="30" spans="1:35" x14ac:dyDescent="0.75">
      <c r="A30" s="67" t="s">
        <v>213</v>
      </c>
      <c r="B30" s="33"/>
      <c r="C30" s="33"/>
      <c r="D30" s="33"/>
      <c r="E30" s="33"/>
      <c r="F30" s="33"/>
      <c r="G30" s="33"/>
      <c r="H30" s="33"/>
      <c r="I30" s="33"/>
      <c r="J30" s="33"/>
      <c r="K30" s="33"/>
      <c r="L30" s="54">
        <v>6</v>
      </c>
      <c r="M30" s="54" t="s">
        <v>295</v>
      </c>
      <c r="N30" s="54">
        <v>8</v>
      </c>
      <c r="O30" s="54">
        <v>8</v>
      </c>
      <c r="P30" s="54">
        <v>10</v>
      </c>
      <c r="Q30" s="54">
        <v>9</v>
      </c>
      <c r="R30" s="54">
        <v>14</v>
      </c>
      <c r="S30" s="54">
        <v>13</v>
      </c>
      <c r="T30" s="54">
        <v>14</v>
      </c>
      <c r="U30" s="54">
        <v>11</v>
      </c>
      <c r="V30" s="54">
        <v>16</v>
      </c>
      <c r="W30" s="54">
        <v>12</v>
      </c>
      <c r="X30" s="54">
        <v>14</v>
      </c>
      <c r="Y30" s="54">
        <v>10</v>
      </c>
      <c r="Z30" s="54">
        <v>20</v>
      </c>
      <c r="AA30" s="54">
        <v>15</v>
      </c>
      <c r="AB30" s="54">
        <v>25</v>
      </c>
      <c r="AC30" s="54">
        <v>19</v>
      </c>
      <c r="AD30" s="54">
        <v>36</v>
      </c>
      <c r="AE30" s="54">
        <v>24</v>
      </c>
      <c r="AF30" s="54">
        <v>16</v>
      </c>
      <c r="AG30" s="54" t="s">
        <v>295</v>
      </c>
      <c r="AH30" s="54">
        <v>179</v>
      </c>
      <c r="AI30" s="54">
        <v>131</v>
      </c>
    </row>
    <row r="31" spans="1:35" x14ac:dyDescent="0.75">
      <c r="B31" s="34"/>
      <c r="C31" s="34"/>
      <c r="D31" s="34"/>
      <c r="E31" s="34"/>
      <c r="F31" s="34"/>
      <c r="G31" s="34"/>
      <c r="H31" s="34"/>
      <c r="I31" s="34"/>
      <c r="J31" s="34"/>
      <c r="K31" s="34"/>
    </row>
    <row r="33" spans="1:27" x14ac:dyDescent="0.75">
      <c r="U33" s="76" t="s">
        <v>317</v>
      </c>
      <c r="V33" s="79"/>
      <c r="W33" s="79"/>
      <c r="X33" s="79"/>
      <c r="Y33" s="79"/>
      <c r="Z33" s="79"/>
    </row>
    <row r="34" spans="1:27" x14ac:dyDescent="0.75">
      <c r="U34" s="76" t="s">
        <v>338</v>
      </c>
      <c r="V34" s="79"/>
      <c r="W34" s="79"/>
      <c r="X34" s="79"/>
      <c r="Y34" s="79"/>
      <c r="Z34" s="79"/>
    </row>
    <row r="35" spans="1:27" x14ac:dyDescent="0.75">
      <c r="A35" s="1" t="s">
        <v>27</v>
      </c>
      <c r="B35" s="33">
        <v>2006</v>
      </c>
      <c r="C35" s="33">
        <v>2007</v>
      </c>
      <c r="D35" s="33">
        <v>2008</v>
      </c>
      <c r="E35" s="33">
        <v>2009</v>
      </c>
      <c r="F35" s="33">
        <v>2010</v>
      </c>
      <c r="G35" s="33">
        <v>2011</v>
      </c>
      <c r="H35" s="33">
        <v>2012</v>
      </c>
      <c r="I35" s="33">
        <v>2013</v>
      </c>
      <c r="J35" s="33">
        <v>2014</v>
      </c>
      <c r="K35" s="33">
        <v>2015</v>
      </c>
      <c r="L35" s="33">
        <v>2016</v>
      </c>
      <c r="M35" s="33">
        <v>2017</v>
      </c>
      <c r="N35" s="33">
        <v>2018</v>
      </c>
      <c r="O35" s="33">
        <v>2019</v>
      </c>
      <c r="P35" s="33">
        <v>2020</v>
      </c>
      <c r="Q35" s="33">
        <v>2021</v>
      </c>
      <c r="R35" t="s">
        <v>35</v>
      </c>
      <c r="U35" s="14" t="s">
        <v>294</v>
      </c>
    </row>
    <row r="36" spans="1:27" x14ac:dyDescent="0.75">
      <c r="A36" s="1" t="s">
        <v>62</v>
      </c>
      <c r="B36" s="36">
        <v>0.87591242790222168</v>
      </c>
      <c r="C36" s="36">
        <v>0.8769841194152832</v>
      </c>
      <c r="D36" s="36">
        <v>0.89583331346511841</v>
      </c>
      <c r="E36" s="36">
        <v>0.90187889337539673</v>
      </c>
      <c r="F36" s="36">
        <v>0.87190079689025879</v>
      </c>
      <c r="G36" s="36">
        <v>0.89240509271621704</v>
      </c>
      <c r="H36" s="36">
        <v>0.87570619583129883</v>
      </c>
      <c r="I36" s="36">
        <v>0.87109375</v>
      </c>
      <c r="J36" s="36">
        <v>0.83944153785705566</v>
      </c>
      <c r="K36" s="36">
        <v>0.83597886562347412</v>
      </c>
      <c r="L36" s="36">
        <v>0.77870213985443115</v>
      </c>
      <c r="M36" s="36">
        <v>0.77560973167419434</v>
      </c>
      <c r="N36" s="36">
        <v>0.76676827669143677</v>
      </c>
      <c r="O36" s="36">
        <v>0.72106826305389404</v>
      </c>
      <c r="P36" s="36">
        <v>0.62787133455276489</v>
      </c>
      <c r="Q36" s="36">
        <v>0.53453946113586426</v>
      </c>
      <c r="R36" s="36">
        <v>0.79845839738845825</v>
      </c>
      <c r="U36" s="31" t="s">
        <v>214</v>
      </c>
    </row>
    <row r="37" spans="1:27" x14ac:dyDescent="0.75">
      <c r="A37" s="1" t="s">
        <v>207</v>
      </c>
      <c r="B37" s="36">
        <v>0.88717949390411377</v>
      </c>
      <c r="C37" s="36">
        <v>0.87593984603881836</v>
      </c>
      <c r="D37" s="36">
        <v>0.90043288469314575</v>
      </c>
      <c r="E37" s="36">
        <v>0.92276424169540405</v>
      </c>
      <c r="F37" s="36">
        <v>0.91497975587844849</v>
      </c>
      <c r="G37" s="36">
        <v>0.89615386724472046</v>
      </c>
      <c r="H37" s="36">
        <v>0.88380283117294312</v>
      </c>
      <c r="I37" s="36">
        <v>0.9169960618019104</v>
      </c>
      <c r="J37" s="36">
        <v>0.85530549287796021</v>
      </c>
      <c r="K37" s="36">
        <v>0.86792451143264771</v>
      </c>
      <c r="L37" s="36">
        <v>0.79344260692596436</v>
      </c>
      <c r="M37" s="36">
        <v>0.79941004514694214</v>
      </c>
      <c r="N37" s="36">
        <v>0.8005865216255188</v>
      </c>
      <c r="O37" s="36">
        <v>0.72997033596038818</v>
      </c>
      <c r="P37" s="36">
        <v>0.6739811897277832</v>
      </c>
      <c r="Q37" s="36">
        <v>0.58255451917648315</v>
      </c>
      <c r="R37" s="36">
        <v>0.8219987154006958</v>
      </c>
      <c r="U37" s="14" t="s">
        <v>336</v>
      </c>
    </row>
    <row r="38" spans="1:27" x14ac:dyDescent="0.75">
      <c r="A38" s="1" t="s">
        <v>211</v>
      </c>
      <c r="B38" s="36">
        <v>0.86574071645736694</v>
      </c>
      <c r="C38" s="36">
        <v>0.87815123796463013</v>
      </c>
      <c r="D38" s="36">
        <v>0.89156627655029297</v>
      </c>
      <c r="E38" s="36">
        <v>0.87982833385467529</v>
      </c>
      <c r="F38" s="36">
        <v>0.82700419425964355</v>
      </c>
      <c r="G38" s="36">
        <v>0.88785046339035034</v>
      </c>
      <c r="H38" s="36">
        <v>0.86639678478240967</v>
      </c>
      <c r="I38" s="36">
        <v>0.82625484466552734</v>
      </c>
      <c r="J38" s="36">
        <v>0.82061070203781128</v>
      </c>
      <c r="K38" s="36">
        <v>0.79518073797225952</v>
      </c>
      <c r="L38" s="36">
        <v>0.76351350545883179</v>
      </c>
      <c r="M38" s="36">
        <v>0.74637681245803833</v>
      </c>
      <c r="N38" s="36">
        <v>0.73015874624252319</v>
      </c>
      <c r="O38" s="36">
        <v>0.7121661901473999</v>
      </c>
      <c r="P38" s="36">
        <v>0.58383232355117798</v>
      </c>
      <c r="Q38" s="36">
        <v>0.48083624243736267</v>
      </c>
      <c r="R38" s="36">
        <v>0.77312308549880981</v>
      </c>
    </row>
    <row r="39" spans="1:27" x14ac:dyDescent="0.75">
      <c r="B39" s="36"/>
      <c r="C39" s="36"/>
      <c r="D39" s="36"/>
      <c r="E39" s="36"/>
      <c r="F39" s="36"/>
      <c r="G39" s="36"/>
      <c r="H39" s="36"/>
      <c r="I39" s="36"/>
      <c r="J39" s="36"/>
      <c r="K39" s="36"/>
      <c r="L39" s="36"/>
      <c r="M39" s="36"/>
      <c r="N39" s="36"/>
      <c r="O39" s="36"/>
      <c r="P39" s="36"/>
      <c r="Q39" s="36"/>
      <c r="R39" s="36"/>
    </row>
    <row r="40" spans="1:27" x14ac:dyDescent="0.75">
      <c r="A40" t="s">
        <v>208</v>
      </c>
      <c r="B40" s="36" t="s">
        <v>295</v>
      </c>
      <c r="C40" s="36" t="s">
        <v>295</v>
      </c>
      <c r="D40" s="36" t="s">
        <v>295</v>
      </c>
      <c r="E40" s="36" t="s">
        <v>295</v>
      </c>
      <c r="F40" s="36" t="s">
        <v>295</v>
      </c>
      <c r="G40" s="36" t="s">
        <v>295</v>
      </c>
      <c r="H40" s="36" t="s">
        <v>295</v>
      </c>
      <c r="I40" s="36" t="s">
        <v>295</v>
      </c>
      <c r="J40" s="38" t="s">
        <v>295</v>
      </c>
      <c r="K40" s="36" t="s">
        <v>295</v>
      </c>
      <c r="L40" s="38" t="s">
        <v>295</v>
      </c>
      <c r="M40" s="36" t="s">
        <v>295</v>
      </c>
      <c r="N40" s="36" t="s">
        <v>295</v>
      </c>
      <c r="O40" s="38" t="s">
        <v>295</v>
      </c>
      <c r="P40" s="38" t="s">
        <v>295</v>
      </c>
      <c r="Q40" s="38" t="s">
        <v>295</v>
      </c>
      <c r="R40" s="36">
        <v>0.67741936445236206</v>
      </c>
      <c r="S40" s="2"/>
      <c r="AA40" s="32"/>
    </row>
    <row r="41" spans="1:27" x14ac:dyDescent="0.75">
      <c r="A41" s="1" t="s">
        <v>207</v>
      </c>
      <c r="B41" s="36" t="s">
        <v>295</v>
      </c>
      <c r="C41" s="36" t="s">
        <v>295</v>
      </c>
      <c r="D41" s="36" t="s">
        <v>295</v>
      </c>
      <c r="E41" s="36" t="s">
        <v>295</v>
      </c>
      <c r="F41" s="36" t="s">
        <v>295</v>
      </c>
      <c r="G41" s="36" t="s">
        <v>295</v>
      </c>
      <c r="H41" s="36" t="s">
        <v>295</v>
      </c>
      <c r="I41" s="36" t="s">
        <v>295</v>
      </c>
      <c r="J41" s="36" t="s">
        <v>295</v>
      </c>
      <c r="K41" s="36" t="s">
        <v>295</v>
      </c>
      <c r="L41" s="36" t="s">
        <v>295</v>
      </c>
      <c r="M41" s="36" t="s">
        <v>295</v>
      </c>
      <c r="N41" s="36" t="s">
        <v>295</v>
      </c>
      <c r="O41" s="38" t="s">
        <v>295</v>
      </c>
      <c r="P41" s="38" t="s">
        <v>295</v>
      </c>
      <c r="Q41" s="38" t="s">
        <v>295</v>
      </c>
      <c r="R41" s="36">
        <v>0.73076921701431274</v>
      </c>
      <c r="S41" s="2"/>
    </row>
    <row r="42" spans="1:27" x14ac:dyDescent="0.75">
      <c r="A42" s="1" t="s">
        <v>211</v>
      </c>
      <c r="B42" s="36" t="s">
        <v>295</v>
      </c>
      <c r="C42" s="36" t="s">
        <v>295</v>
      </c>
      <c r="D42" s="36" t="s">
        <v>295</v>
      </c>
      <c r="E42" s="36" t="s">
        <v>295</v>
      </c>
      <c r="F42" s="36" t="s">
        <v>295</v>
      </c>
      <c r="G42" s="36" t="s">
        <v>295</v>
      </c>
      <c r="H42" s="36" t="s">
        <v>295</v>
      </c>
      <c r="I42" s="36" t="s">
        <v>295</v>
      </c>
      <c r="J42" s="36" t="s">
        <v>295</v>
      </c>
      <c r="K42" s="36" t="s">
        <v>295</v>
      </c>
      <c r="L42" s="36" t="s">
        <v>295</v>
      </c>
      <c r="M42" s="36" t="s">
        <v>295</v>
      </c>
      <c r="N42" s="36" t="s">
        <v>295</v>
      </c>
      <c r="O42" s="38" t="s">
        <v>295</v>
      </c>
      <c r="P42" s="38" t="s">
        <v>295</v>
      </c>
      <c r="Q42" s="38" t="s">
        <v>295</v>
      </c>
      <c r="R42" s="36">
        <v>0.6388888955116272</v>
      </c>
      <c r="S42" s="2"/>
    </row>
    <row r="43" spans="1:27" x14ac:dyDescent="0.75">
      <c r="B43" s="36"/>
      <c r="C43" s="36"/>
      <c r="D43" s="36"/>
      <c r="E43" s="36"/>
      <c r="F43" s="36"/>
      <c r="G43" s="36"/>
      <c r="H43" s="36"/>
      <c r="I43" s="36"/>
      <c r="J43" s="36"/>
      <c r="K43" s="36"/>
      <c r="L43" s="36"/>
      <c r="M43" s="36"/>
      <c r="N43" s="36"/>
      <c r="O43" s="36"/>
      <c r="P43" s="36"/>
      <c r="Q43" s="38"/>
      <c r="R43" s="36"/>
    </row>
    <row r="44" spans="1:27" x14ac:dyDescent="0.75">
      <c r="A44" t="s">
        <v>33</v>
      </c>
      <c r="B44" s="36">
        <v>0.86301368474960327</v>
      </c>
      <c r="C44" s="36">
        <v>0.87614679336547852</v>
      </c>
      <c r="D44" s="36">
        <v>0.89952152967453003</v>
      </c>
      <c r="E44" s="36">
        <v>0.92444443702697754</v>
      </c>
      <c r="F44" s="36">
        <v>0.86695277690887451</v>
      </c>
      <c r="G44" s="36">
        <v>0.91387557983398438</v>
      </c>
      <c r="H44" s="36">
        <v>0.89705884456634521</v>
      </c>
      <c r="I44" s="36">
        <v>0.85365855693817139</v>
      </c>
      <c r="J44" s="36">
        <v>0.80869567394256592</v>
      </c>
      <c r="K44" s="36">
        <v>0.79716980457305908</v>
      </c>
      <c r="L44" s="36">
        <v>0.72614109516143799</v>
      </c>
      <c r="M44" s="36">
        <v>0.69076305627822876</v>
      </c>
      <c r="N44" s="36">
        <v>0.7159532904624939</v>
      </c>
      <c r="O44" s="36">
        <v>0.64069265127182007</v>
      </c>
      <c r="P44" s="36">
        <v>0.51063829660415649</v>
      </c>
      <c r="Q44" s="36">
        <v>0.37799042463302612</v>
      </c>
      <c r="R44" s="36">
        <v>0.76771992444992065</v>
      </c>
    </row>
    <row r="45" spans="1:27" x14ac:dyDescent="0.75">
      <c r="A45" s="1" t="s">
        <v>207</v>
      </c>
      <c r="B45" s="36">
        <v>0.87671232223510742</v>
      </c>
      <c r="C45" s="36">
        <v>0.84955751895904541</v>
      </c>
      <c r="D45" s="36">
        <v>0.9082568883895874</v>
      </c>
      <c r="E45" s="36">
        <v>0.95689654350280762</v>
      </c>
      <c r="F45" s="36">
        <v>0.92307692766189575</v>
      </c>
      <c r="G45" s="36">
        <v>0.94495415687561035</v>
      </c>
      <c r="H45" s="36">
        <v>0.91304349899291992</v>
      </c>
      <c r="I45" s="36">
        <v>0.9100000262260437</v>
      </c>
      <c r="J45" s="36">
        <v>0.84848487377166748</v>
      </c>
      <c r="K45" s="36">
        <v>0.8515625</v>
      </c>
      <c r="L45" s="36">
        <v>0.7238805890083313</v>
      </c>
      <c r="M45" s="36">
        <v>0.71739131212234497</v>
      </c>
      <c r="N45" s="36">
        <v>0.72602736949920654</v>
      </c>
      <c r="O45" s="36">
        <v>0.70338982343673706</v>
      </c>
      <c r="P45" s="36">
        <v>0.55555558204650879</v>
      </c>
      <c r="Q45" s="38">
        <v>0.42477875947952271</v>
      </c>
      <c r="R45" s="36">
        <v>0.796592116355896</v>
      </c>
      <c r="T45" s="32"/>
      <c r="U45" s="32"/>
      <c r="V45" s="32"/>
      <c r="W45" s="32"/>
      <c r="X45" s="32"/>
    </row>
    <row r="46" spans="1:27" x14ac:dyDescent="0.75">
      <c r="A46" s="1" t="s">
        <v>211</v>
      </c>
      <c r="B46" s="36">
        <v>0.84931504726409912</v>
      </c>
      <c r="C46" s="36">
        <v>0.9047619104385376</v>
      </c>
      <c r="D46" s="36">
        <v>0.88999998569488525</v>
      </c>
      <c r="E46" s="36">
        <v>0.88990825414657593</v>
      </c>
      <c r="F46" s="36">
        <v>0.81034481525421143</v>
      </c>
      <c r="G46" s="36">
        <v>0.87999999523162842</v>
      </c>
      <c r="H46" s="36">
        <v>0.8764045238494873</v>
      </c>
      <c r="I46" s="36">
        <v>0.80000001192092896</v>
      </c>
      <c r="J46" s="36">
        <v>0.75510203838348389</v>
      </c>
      <c r="K46" s="36">
        <v>0.71428573131561279</v>
      </c>
      <c r="L46" s="36">
        <v>0.72897195816040039</v>
      </c>
      <c r="M46" s="36">
        <v>0.6576576828956604</v>
      </c>
      <c r="N46" s="36">
        <v>0.70270270109176636</v>
      </c>
      <c r="O46" s="36">
        <v>0.57522124052047729</v>
      </c>
      <c r="P46" s="36">
        <v>0.46610170602798462</v>
      </c>
      <c r="Q46" s="38">
        <v>0.3229166567325592</v>
      </c>
      <c r="R46" s="36">
        <v>0.73455655574798584</v>
      </c>
    </row>
    <row r="47" spans="1:27" x14ac:dyDescent="0.75">
      <c r="B47" s="36"/>
      <c r="C47" s="36"/>
      <c r="D47" s="36"/>
      <c r="E47" s="36"/>
      <c r="F47" s="36"/>
      <c r="G47" s="36"/>
      <c r="H47" s="36"/>
      <c r="I47" s="36"/>
      <c r="J47" s="36"/>
      <c r="K47" s="36"/>
      <c r="L47" s="36"/>
      <c r="M47" s="36"/>
      <c r="N47" s="36"/>
      <c r="O47" s="36"/>
      <c r="P47" s="36"/>
      <c r="Q47" s="36"/>
      <c r="R47" s="36"/>
    </row>
    <row r="48" spans="1:27" x14ac:dyDescent="0.75">
      <c r="A48" t="s">
        <v>209</v>
      </c>
      <c r="B48" s="36" t="s">
        <v>295</v>
      </c>
      <c r="C48" s="36">
        <v>0.78571426868438721</v>
      </c>
      <c r="D48" s="36">
        <v>0.80000001192092896</v>
      </c>
      <c r="E48" s="36">
        <v>0.66666668653488159</v>
      </c>
      <c r="F48" s="36">
        <v>0.92307692766189575</v>
      </c>
      <c r="G48" s="36">
        <v>0.77777779102325439</v>
      </c>
      <c r="H48" s="36">
        <v>0.875</v>
      </c>
      <c r="I48" s="36">
        <v>0.90909093618392944</v>
      </c>
      <c r="J48" s="36">
        <v>0.93333333730697632</v>
      </c>
      <c r="K48" s="36">
        <v>0.92857140302658081</v>
      </c>
      <c r="L48" s="36">
        <v>0.92857140302658081</v>
      </c>
      <c r="M48" s="36">
        <v>0.92307692766189575</v>
      </c>
      <c r="N48" s="36">
        <v>0.80000001192092896</v>
      </c>
      <c r="O48" s="38">
        <v>0.79166668653488159</v>
      </c>
      <c r="P48" s="36">
        <v>1</v>
      </c>
      <c r="Q48" s="36">
        <v>0.69999998807907104</v>
      </c>
      <c r="R48" s="36">
        <v>0.84895833333333337</v>
      </c>
      <c r="T48" s="2"/>
      <c r="U48" s="2"/>
      <c r="V48" s="2"/>
      <c r="W48" s="2"/>
    </row>
    <row r="49" spans="1:23" x14ac:dyDescent="0.75">
      <c r="A49" s="1" t="s">
        <v>207</v>
      </c>
      <c r="B49" s="36" t="s">
        <v>295</v>
      </c>
      <c r="C49" s="36" t="s">
        <v>295</v>
      </c>
      <c r="D49" s="36" t="s">
        <v>295</v>
      </c>
      <c r="E49" s="36" t="s">
        <v>295</v>
      </c>
      <c r="F49" s="36">
        <v>0.8571428656578064</v>
      </c>
      <c r="G49" s="36" t="s">
        <v>295</v>
      </c>
      <c r="H49" s="36" t="s">
        <v>295</v>
      </c>
      <c r="I49" s="36" t="s">
        <v>295</v>
      </c>
      <c r="J49" s="36">
        <v>0.8888888955116272</v>
      </c>
      <c r="K49" s="36">
        <v>1</v>
      </c>
      <c r="L49" s="36" t="s">
        <v>295</v>
      </c>
      <c r="M49" s="36">
        <v>0.8571428656578064</v>
      </c>
      <c r="N49" s="36" t="s">
        <v>295</v>
      </c>
      <c r="O49" s="38">
        <v>0.75</v>
      </c>
      <c r="P49" s="36" t="s">
        <v>295</v>
      </c>
      <c r="Q49" s="36" t="s">
        <v>295</v>
      </c>
      <c r="R49" s="36">
        <v>0.83673469387755106</v>
      </c>
      <c r="T49" s="2"/>
      <c r="U49" s="2"/>
      <c r="V49" s="2"/>
      <c r="W49" s="2"/>
    </row>
    <row r="50" spans="1:23" x14ac:dyDescent="0.75">
      <c r="A50" s="1" t="s">
        <v>211</v>
      </c>
      <c r="B50" s="36" t="s">
        <v>295</v>
      </c>
      <c r="C50" s="36" t="s">
        <v>295</v>
      </c>
      <c r="D50" s="36" t="s">
        <v>295</v>
      </c>
      <c r="E50" s="36" t="s">
        <v>295</v>
      </c>
      <c r="F50" s="36">
        <v>1</v>
      </c>
      <c r="G50" s="36" t="s">
        <v>295</v>
      </c>
      <c r="H50" s="36" t="s">
        <v>295</v>
      </c>
      <c r="I50" s="36" t="s">
        <v>295</v>
      </c>
      <c r="J50" s="36">
        <v>1</v>
      </c>
      <c r="K50" s="36">
        <v>0.8571428656578064</v>
      </c>
      <c r="L50" s="36" t="s">
        <v>295</v>
      </c>
      <c r="M50" s="36">
        <v>1</v>
      </c>
      <c r="N50" s="36" t="s">
        <v>295</v>
      </c>
      <c r="O50" s="36">
        <v>0.83333331346511841</v>
      </c>
      <c r="P50" s="36" t="s">
        <v>295</v>
      </c>
      <c r="Q50" s="36" t="s">
        <v>295</v>
      </c>
      <c r="R50" s="36">
        <v>0.86170212765957444</v>
      </c>
      <c r="T50" s="2"/>
      <c r="U50" s="2"/>
      <c r="V50" s="2"/>
      <c r="W50" s="2"/>
    </row>
    <row r="51" spans="1:23" x14ac:dyDescent="0.75">
      <c r="B51" s="36"/>
      <c r="C51" s="36"/>
      <c r="D51" s="36"/>
      <c r="E51" s="36"/>
      <c r="F51" s="36"/>
      <c r="G51" s="36"/>
      <c r="H51" s="36"/>
      <c r="I51" s="36"/>
      <c r="J51" s="36"/>
      <c r="K51" s="36"/>
      <c r="L51" s="36"/>
      <c r="M51" s="36"/>
      <c r="N51" s="36"/>
      <c r="O51" s="36"/>
      <c r="P51" s="36"/>
      <c r="Q51" s="36"/>
      <c r="R51" s="36"/>
    </row>
    <row r="52" spans="1:23" x14ac:dyDescent="0.75">
      <c r="A52" t="s">
        <v>210</v>
      </c>
      <c r="B52" s="36">
        <v>0.78571426868438721</v>
      </c>
      <c r="C52" s="36">
        <v>0.9047619104385376</v>
      </c>
      <c r="D52" s="36">
        <v>0.86956518888473511</v>
      </c>
      <c r="E52" s="36">
        <v>0.86363637447357178</v>
      </c>
      <c r="F52" s="36">
        <v>0.79411762952804565</v>
      </c>
      <c r="G52" s="36">
        <v>0.85000002384185791</v>
      </c>
      <c r="H52" s="36">
        <v>0.79591834545135498</v>
      </c>
      <c r="I52" s="36">
        <v>0.93999999761581421</v>
      </c>
      <c r="J52" s="36">
        <v>0.80000001192092896</v>
      </c>
      <c r="K52" s="36">
        <v>0.8309859037399292</v>
      </c>
      <c r="L52" s="36">
        <v>0.76923078298568726</v>
      </c>
      <c r="M52" s="36">
        <v>0.80392158031463623</v>
      </c>
      <c r="N52" s="36">
        <v>0.79411762952804565</v>
      </c>
      <c r="O52" s="36">
        <v>0.7764706015586853</v>
      </c>
      <c r="P52" s="36">
        <v>0.63953489065170288</v>
      </c>
      <c r="Q52" s="36">
        <v>0.58536583185195923</v>
      </c>
      <c r="R52" s="36">
        <v>0.77843600511550903</v>
      </c>
    </row>
    <row r="53" spans="1:23" x14ac:dyDescent="0.75">
      <c r="A53" s="1" t="s">
        <v>207</v>
      </c>
      <c r="B53" s="36">
        <v>0.76470589637756348</v>
      </c>
      <c r="C53" s="36">
        <v>1</v>
      </c>
      <c r="D53" s="36">
        <v>0.8571428656578064</v>
      </c>
      <c r="E53" s="36">
        <v>0.86363637447357178</v>
      </c>
      <c r="F53" s="36">
        <v>0.86666667461395264</v>
      </c>
      <c r="G53" s="36">
        <v>0.79310345649719238</v>
      </c>
      <c r="H53" s="36">
        <v>0.8125</v>
      </c>
      <c r="I53" s="36">
        <v>0.93333333730697632</v>
      </c>
      <c r="J53" s="36">
        <v>0.84375</v>
      </c>
      <c r="K53" s="36">
        <v>0.8611111044883728</v>
      </c>
      <c r="L53" s="36">
        <v>0.74193549156188965</v>
      </c>
      <c r="M53" s="36">
        <v>0.80000001192092896</v>
      </c>
      <c r="N53" s="36">
        <v>0.86363637447357178</v>
      </c>
      <c r="O53" s="36">
        <v>0.75</v>
      </c>
      <c r="P53" s="36">
        <v>0.69444441795349121</v>
      </c>
      <c r="Q53" s="36">
        <v>0.61538463830947876</v>
      </c>
      <c r="R53" s="36">
        <v>0.80087524652481079</v>
      </c>
    </row>
    <row r="54" spans="1:23" x14ac:dyDescent="0.75">
      <c r="A54" s="1" t="s">
        <v>211</v>
      </c>
      <c r="B54" s="36">
        <v>0.81818181276321411</v>
      </c>
      <c r="C54" s="36">
        <v>0.75</v>
      </c>
      <c r="D54" s="36">
        <v>0.875</v>
      </c>
      <c r="E54" s="36">
        <v>0.86363637447357178</v>
      </c>
      <c r="F54" s="36">
        <v>0.73684209585189819</v>
      </c>
      <c r="G54" s="36">
        <v>1</v>
      </c>
      <c r="H54" s="36">
        <v>0.76470589637756348</v>
      </c>
      <c r="I54" s="36">
        <v>0.94999998807907104</v>
      </c>
      <c r="J54" s="36">
        <v>0.75</v>
      </c>
      <c r="K54" s="36">
        <v>0.80000001192092896</v>
      </c>
      <c r="L54" s="36">
        <v>0.8095238208770752</v>
      </c>
      <c r="M54" s="36">
        <v>0.8095238208770752</v>
      </c>
      <c r="N54" s="36">
        <v>0.66666668653488159</v>
      </c>
      <c r="O54" s="36">
        <v>0.80487805604934692</v>
      </c>
      <c r="P54" s="36">
        <v>0.60000002384185791</v>
      </c>
      <c r="Q54" s="36">
        <v>0.55813956260681152</v>
      </c>
      <c r="R54" s="36">
        <v>0.75193798542022705</v>
      </c>
    </row>
    <row r="55" spans="1:23" x14ac:dyDescent="0.75">
      <c r="B55" s="36"/>
      <c r="C55" s="36"/>
      <c r="D55" s="36"/>
      <c r="E55" s="36"/>
      <c r="F55" s="36"/>
      <c r="G55" s="36"/>
      <c r="H55" s="36"/>
      <c r="I55" s="36"/>
      <c r="J55" s="36"/>
      <c r="K55" s="36"/>
      <c r="L55" s="36"/>
      <c r="M55" s="36"/>
      <c r="N55" s="36"/>
      <c r="O55" s="36"/>
      <c r="P55" s="36"/>
      <c r="Q55" s="36"/>
      <c r="R55" s="36"/>
    </row>
    <row r="56" spans="1:23" x14ac:dyDescent="0.75">
      <c r="A56" t="s">
        <v>34</v>
      </c>
      <c r="B56" s="36">
        <v>0.90393012762069702</v>
      </c>
      <c r="C56" s="36">
        <v>0.88353413343429565</v>
      </c>
      <c r="D56" s="36">
        <v>0.89743590354919434</v>
      </c>
      <c r="E56" s="36">
        <v>0.89393937587738037</v>
      </c>
      <c r="F56" s="36">
        <v>0.88499999046325684</v>
      </c>
      <c r="G56" s="36">
        <v>0.89655172824859619</v>
      </c>
      <c r="H56" s="36">
        <v>0.87083333730697632</v>
      </c>
      <c r="I56" s="36">
        <v>0.86175113916397095</v>
      </c>
      <c r="J56" s="36">
        <v>0.8849557638168335</v>
      </c>
      <c r="K56" s="36">
        <v>0.86974787712097168</v>
      </c>
      <c r="L56" s="36">
        <v>0.81102359294891357</v>
      </c>
      <c r="M56" s="36">
        <v>0.8339921236038208</v>
      </c>
      <c r="N56" s="36">
        <v>0.81578946113586426</v>
      </c>
      <c r="O56" s="36">
        <v>0.79259258508682251</v>
      </c>
      <c r="P56" s="36">
        <v>0.71969699859619141</v>
      </c>
      <c r="Q56" s="36">
        <v>0.66274511814117432</v>
      </c>
      <c r="R56" s="36">
        <v>0.83851420879364014</v>
      </c>
    </row>
    <row r="57" spans="1:23" x14ac:dyDescent="0.75">
      <c r="A57" s="1" t="s">
        <v>207</v>
      </c>
      <c r="B57" s="36">
        <v>0.91346156597137451</v>
      </c>
      <c r="C57" s="36">
        <v>0.88721805810928345</v>
      </c>
      <c r="D57" s="36">
        <v>0.89814811944961548</v>
      </c>
      <c r="E57" s="36">
        <v>0.92156863212585449</v>
      </c>
      <c r="F57" s="36">
        <v>0.91428571939468384</v>
      </c>
      <c r="G57" s="36">
        <v>0.89380532503128052</v>
      </c>
      <c r="H57" s="36">
        <v>0.86725664138793945</v>
      </c>
      <c r="I57" s="36">
        <v>0.91089111566543579</v>
      </c>
      <c r="J57" s="36">
        <v>0.90178573131561279</v>
      </c>
      <c r="K57" s="36">
        <v>0.88461536169052124</v>
      </c>
      <c r="L57" s="36">
        <v>0.85964912176132202</v>
      </c>
      <c r="M57" s="36">
        <v>0.8549618124961853</v>
      </c>
      <c r="N57" s="36">
        <v>0.87603306770324707</v>
      </c>
      <c r="O57" s="36">
        <v>0.79844963550567627</v>
      </c>
      <c r="P57" s="36">
        <v>0.78102189302444458</v>
      </c>
      <c r="Q57" s="36">
        <v>0.71875</v>
      </c>
      <c r="R57" s="36">
        <v>0.86390215158462524</v>
      </c>
    </row>
    <row r="58" spans="1:23" x14ac:dyDescent="0.75">
      <c r="A58" s="1" t="s">
        <v>211</v>
      </c>
      <c r="B58" s="36">
        <v>0.89600002765655518</v>
      </c>
      <c r="C58" s="36">
        <v>0.87931036949157715</v>
      </c>
      <c r="D58" s="36">
        <v>0.89682537317276001</v>
      </c>
      <c r="E58" s="36">
        <v>0.86458331346511841</v>
      </c>
      <c r="F58" s="36">
        <v>0.85263156890869141</v>
      </c>
      <c r="G58" s="36">
        <v>0.89999997615814209</v>
      </c>
      <c r="H58" s="36">
        <v>0.87401574850082397</v>
      </c>
      <c r="I58" s="36">
        <v>0.81896549463272095</v>
      </c>
      <c r="J58" s="36">
        <v>0.86842107772827148</v>
      </c>
      <c r="K58" s="36">
        <v>0.85185188055038452</v>
      </c>
      <c r="L58" s="36">
        <v>0.77142858505249023</v>
      </c>
      <c r="M58" s="36">
        <v>0.81147539615631104</v>
      </c>
      <c r="N58" s="36">
        <v>0.76551723480224609</v>
      </c>
      <c r="O58" s="36">
        <v>0.78723406791687012</v>
      </c>
      <c r="P58" s="36">
        <v>0.65354329347610474</v>
      </c>
      <c r="Q58" s="36">
        <v>0.60629922151565552</v>
      </c>
      <c r="R58" s="36">
        <v>0.81357699632644653</v>
      </c>
    </row>
    <row r="60" spans="1:23" x14ac:dyDescent="0.75">
      <c r="A60" t="s">
        <v>212</v>
      </c>
      <c r="B60" s="36"/>
      <c r="C60" s="36"/>
      <c r="D60" s="36"/>
      <c r="E60" s="36"/>
      <c r="F60" s="36"/>
      <c r="G60" s="36">
        <v>0.69230771064758301</v>
      </c>
      <c r="H60" s="36">
        <v>0.96296298503875732</v>
      </c>
      <c r="I60" s="36">
        <v>0.92307692766189575</v>
      </c>
      <c r="J60" s="36">
        <v>0.77142858505249023</v>
      </c>
      <c r="K60" s="36">
        <v>0.82142859697341919</v>
      </c>
      <c r="L60" s="36">
        <v>0.84375</v>
      </c>
      <c r="M60" s="36">
        <v>0.84782606363296509</v>
      </c>
      <c r="N60" s="36">
        <v>0.75</v>
      </c>
      <c r="O60" s="36">
        <v>0.6428571343421936</v>
      </c>
      <c r="P60" s="36">
        <v>0.6428571343421936</v>
      </c>
      <c r="Q60" s="36">
        <v>0.42553192377090454</v>
      </c>
      <c r="R60" s="36">
        <v>0.73170733451843262</v>
      </c>
    </row>
    <row r="61" spans="1:23" x14ac:dyDescent="0.75">
      <c r="A61" s="1" t="s">
        <v>207</v>
      </c>
      <c r="B61" s="36"/>
      <c r="C61" s="36"/>
      <c r="D61" s="36"/>
      <c r="E61" s="36"/>
      <c r="F61" s="36"/>
      <c r="G61" s="36" t="s">
        <v>295</v>
      </c>
      <c r="H61" s="36">
        <v>0.94736844301223755</v>
      </c>
      <c r="I61" s="36">
        <v>0.9375</v>
      </c>
      <c r="J61" s="36">
        <v>0.66666668653488159</v>
      </c>
      <c r="K61" s="36">
        <v>0.8571428656578064</v>
      </c>
      <c r="L61" s="36">
        <v>0.9375</v>
      </c>
      <c r="M61" s="36">
        <v>0.90625</v>
      </c>
      <c r="N61" s="36">
        <v>0.75</v>
      </c>
      <c r="O61" s="36">
        <v>0.54838711023330688</v>
      </c>
      <c r="P61" s="36">
        <v>0.60000002384185791</v>
      </c>
      <c r="Q61" s="36" t="s">
        <v>295</v>
      </c>
      <c r="R61" s="36">
        <v>0.73160171508789063</v>
      </c>
    </row>
    <row r="62" spans="1:23" x14ac:dyDescent="0.75">
      <c r="A62" s="1" t="s">
        <v>213</v>
      </c>
      <c r="B62" s="36"/>
      <c r="C62" s="36"/>
      <c r="D62" s="36"/>
      <c r="E62" s="36"/>
      <c r="F62" s="36"/>
      <c r="G62" s="36" t="s">
        <v>295</v>
      </c>
      <c r="H62" s="36">
        <v>1</v>
      </c>
      <c r="I62" s="36">
        <v>0.89999997615814209</v>
      </c>
      <c r="J62" s="36">
        <v>0.92857140302658081</v>
      </c>
      <c r="K62" s="36">
        <v>0.78571426868438721</v>
      </c>
      <c r="L62" s="36">
        <v>0.75</v>
      </c>
      <c r="M62" s="36">
        <v>0.71428573131561279</v>
      </c>
      <c r="N62" s="36">
        <v>0.75</v>
      </c>
      <c r="O62" s="36">
        <v>0.75999999046325684</v>
      </c>
      <c r="P62" s="36">
        <v>0.66666668653488159</v>
      </c>
      <c r="Q62" s="36" t="s">
        <v>295</v>
      </c>
      <c r="R62" s="36">
        <v>0.73184359073638916</v>
      </c>
    </row>
    <row r="69" spans="2:16" x14ac:dyDescent="0.75">
      <c r="B69" s="36"/>
      <c r="C69" s="36"/>
      <c r="D69" s="34"/>
      <c r="E69" s="34"/>
      <c r="F69" s="34"/>
      <c r="G69" s="34"/>
      <c r="H69" s="34"/>
      <c r="I69" s="34"/>
      <c r="J69" s="34"/>
      <c r="K69" s="34"/>
      <c r="L69" s="34"/>
      <c r="M69" s="34"/>
      <c r="N69" s="34"/>
      <c r="O69" s="34"/>
      <c r="P69" s="34"/>
    </row>
  </sheetData>
  <mergeCells count="3">
    <mergeCell ref="A1:M1"/>
    <mergeCell ref="U33:Z33"/>
    <mergeCell ref="U34:Z3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1"/>
  <sheetViews>
    <sheetView workbookViewId="0"/>
  </sheetViews>
  <sheetFormatPr defaultRowHeight="14.75" x14ac:dyDescent="0.75"/>
  <cols>
    <col min="1" max="1" width="20.1796875" customWidth="1"/>
  </cols>
  <sheetData>
    <row r="1" spans="1:35" ht="16" x14ac:dyDescent="0.8">
      <c r="A1" s="16" t="s">
        <v>216</v>
      </c>
    </row>
    <row r="3" spans="1:35" s="43" customFormat="1" ht="44.25" x14ac:dyDescent="0.75">
      <c r="A3" s="43" t="s">
        <v>27</v>
      </c>
      <c r="B3" s="43" t="s">
        <v>36</v>
      </c>
      <c r="C3" s="43" t="s">
        <v>63</v>
      </c>
      <c r="D3" s="43" t="s">
        <v>37</v>
      </c>
      <c r="E3" s="43" t="s">
        <v>64</v>
      </c>
      <c r="F3" s="43" t="s">
        <v>38</v>
      </c>
      <c r="G3" s="43" t="s">
        <v>65</v>
      </c>
      <c r="H3" s="43" t="s">
        <v>39</v>
      </c>
      <c r="I3" s="43" t="s">
        <v>66</v>
      </c>
      <c r="J3" s="43" t="s">
        <v>40</v>
      </c>
      <c r="K3" s="43" t="s">
        <v>67</v>
      </c>
      <c r="L3" s="43" t="s">
        <v>41</v>
      </c>
      <c r="M3" s="43" t="s">
        <v>68</v>
      </c>
      <c r="N3" s="43" t="s">
        <v>42</v>
      </c>
      <c r="O3" s="43" t="s">
        <v>69</v>
      </c>
      <c r="P3" s="43" t="s">
        <v>43</v>
      </c>
      <c r="Q3" s="43" t="s">
        <v>70</v>
      </c>
      <c r="R3" s="43" t="s">
        <v>44</v>
      </c>
      <c r="S3" s="43" t="s">
        <v>71</v>
      </c>
      <c r="T3" s="43" t="s">
        <v>45</v>
      </c>
      <c r="U3" s="43" t="s">
        <v>72</v>
      </c>
      <c r="V3" s="43" t="s">
        <v>46</v>
      </c>
      <c r="W3" s="43" t="s">
        <v>73</v>
      </c>
      <c r="X3" s="43" t="s">
        <v>47</v>
      </c>
      <c r="Y3" s="43" t="s">
        <v>74</v>
      </c>
      <c r="Z3" s="43" t="s">
        <v>249</v>
      </c>
      <c r="AA3" s="43" t="s">
        <v>251</v>
      </c>
      <c r="AB3" s="43" t="s">
        <v>292</v>
      </c>
      <c r="AC3" s="43" t="s">
        <v>293</v>
      </c>
      <c r="AD3" s="43" t="s">
        <v>307</v>
      </c>
      <c r="AE3" s="43" t="s">
        <v>309</v>
      </c>
      <c r="AF3" s="43" t="s">
        <v>321</v>
      </c>
      <c r="AG3" s="43" t="s">
        <v>323</v>
      </c>
      <c r="AH3" s="43" t="s">
        <v>48</v>
      </c>
      <c r="AI3" s="43" t="s">
        <v>75</v>
      </c>
    </row>
    <row r="4" spans="1:35" x14ac:dyDescent="0.75">
      <c r="A4" t="s">
        <v>62</v>
      </c>
      <c r="B4" s="54">
        <v>411</v>
      </c>
      <c r="C4" s="54">
        <v>313</v>
      </c>
      <c r="D4" s="54">
        <v>504</v>
      </c>
      <c r="E4" s="54">
        <v>362</v>
      </c>
      <c r="F4" s="54">
        <v>480</v>
      </c>
      <c r="G4" s="54">
        <v>371</v>
      </c>
      <c r="H4" s="54">
        <v>479</v>
      </c>
      <c r="I4" s="54">
        <v>365</v>
      </c>
      <c r="J4" s="54">
        <v>484</v>
      </c>
      <c r="K4" s="54">
        <v>345</v>
      </c>
      <c r="L4" s="54">
        <v>474</v>
      </c>
      <c r="M4" s="54">
        <v>375</v>
      </c>
      <c r="N4" s="54">
        <v>531</v>
      </c>
      <c r="O4" s="54">
        <v>397</v>
      </c>
      <c r="P4" s="54">
        <v>512</v>
      </c>
      <c r="Q4" s="54">
        <v>385</v>
      </c>
      <c r="R4" s="54">
        <v>573</v>
      </c>
      <c r="S4" s="54">
        <v>412</v>
      </c>
      <c r="T4" s="54">
        <v>567</v>
      </c>
      <c r="U4" s="54">
        <v>381</v>
      </c>
      <c r="V4" s="54">
        <v>601</v>
      </c>
      <c r="W4" s="54">
        <v>390</v>
      </c>
      <c r="X4" s="54">
        <v>615</v>
      </c>
      <c r="Y4" s="54">
        <v>408</v>
      </c>
      <c r="Z4" s="54">
        <v>656</v>
      </c>
      <c r="AA4" s="54">
        <v>450</v>
      </c>
      <c r="AB4" s="54">
        <v>674</v>
      </c>
      <c r="AC4" s="54">
        <v>445</v>
      </c>
      <c r="AD4" s="54">
        <v>653</v>
      </c>
      <c r="AE4" s="54">
        <v>378</v>
      </c>
      <c r="AF4" s="54">
        <v>608</v>
      </c>
      <c r="AG4" s="54">
        <v>325</v>
      </c>
      <c r="AH4" s="54">
        <v>8822</v>
      </c>
      <c r="AI4" s="54">
        <v>6107</v>
      </c>
    </row>
    <row r="5" spans="1:35" x14ac:dyDescent="0.75">
      <c r="A5" t="s">
        <v>223</v>
      </c>
      <c r="B5" s="54">
        <v>195</v>
      </c>
      <c r="C5" s="54">
        <v>151</v>
      </c>
      <c r="D5" s="54">
        <v>266</v>
      </c>
      <c r="E5" s="54">
        <v>188</v>
      </c>
      <c r="F5" s="54">
        <v>231</v>
      </c>
      <c r="G5" s="54">
        <v>180</v>
      </c>
      <c r="H5" s="54">
        <v>246</v>
      </c>
      <c r="I5" s="54">
        <v>197</v>
      </c>
      <c r="J5" s="54">
        <v>247</v>
      </c>
      <c r="K5" s="54">
        <v>193</v>
      </c>
      <c r="L5" s="54">
        <v>260</v>
      </c>
      <c r="M5" s="54">
        <v>211</v>
      </c>
      <c r="N5" s="54">
        <v>284</v>
      </c>
      <c r="O5" s="54">
        <v>226</v>
      </c>
      <c r="P5" s="54">
        <v>252</v>
      </c>
      <c r="Q5" s="54">
        <v>202</v>
      </c>
      <c r="R5" s="54">
        <v>311</v>
      </c>
      <c r="S5" s="54">
        <v>235</v>
      </c>
      <c r="T5" s="54">
        <v>318</v>
      </c>
      <c r="U5" s="54">
        <v>218</v>
      </c>
      <c r="V5" s="54">
        <v>305</v>
      </c>
      <c r="W5" s="54">
        <v>199</v>
      </c>
      <c r="X5" s="54">
        <v>339</v>
      </c>
      <c r="Y5" s="54">
        <v>236</v>
      </c>
      <c r="Z5" s="54">
        <v>341</v>
      </c>
      <c r="AA5" s="54">
        <v>247</v>
      </c>
      <c r="AB5" s="54">
        <v>337</v>
      </c>
      <c r="AC5" s="54">
        <v>226</v>
      </c>
      <c r="AD5" s="54">
        <v>318</v>
      </c>
      <c r="AE5" s="54">
        <v>200</v>
      </c>
      <c r="AF5" s="54">
        <v>321</v>
      </c>
      <c r="AG5" s="54">
        <v>187</v>
      </c>
      <c r="AH5" s="54">
        <v>4573</v>
      </c>
      <c r="AI5" s="54">
        <v>3301</v>
      </c>
    </row>
    <row r="6" spans="1:35" x14ac:dyDescent="0.75">
      <c r="A6" t="s">
        <v>211</v>
      </c>
      <c r="B6" s="54">
        <v>216</v>
      </c>
      <c r="C6" s="54">
        <v>162</v>
      </c>
      <c r="D6" s="54">
        <v>238</v>
      </c>
      <c r="E6" s="54">
        <v>174</v>
      </c>
      <c r="F6" s="54">
        <v>249</v>
      </c>
      <c r="G6" s="54">
        <v>191</v>
      </c>
      <c r="H6" s="54">
        <v>233</v>
      </c>
      <c r="I6" s="54">
        <v>168</v>
      </c>
      <c r="J6" s="54">
        <v>237</v>
      </c>
      <c r="K6" s="54">
        <v>152</v>
      </c>
      <c r="L6" s="54">
        <v>214</v>
      </c>
      <c r="M6" s="54">
        <v>164</v>
      </c>
      <c r="N6" s="54">
        <v>247</v>
      </c>
      <c r="O6" s="54">
        <v>171</v>
      </c>
      <c r="P6" s="54">
        <v>260</v>
      </c>
      <c r="Q6" s="54">
        <v>183</v>
      </c>
      <c r="R6" s="54">
        <v>262</v>
      </c>
      <c r="S6" s="54">
        <v>177</v>
      </c>
      <c r="T6" s="54">
        <v>249</v>
      </c>
      <c r="U6" s="54">
        <v>163</v>
      </c>
      <c r="V6" s="54">
        <v>296</v>
      </c>
      <c r="W6" s="54">
        <v>191</v>
      </c>
      <c r="X6" s="54">
        <v>276</v>
      </c>
      <c r="Y6" s="54">
        <v>172</v>
      </c>
      <c r="Z6" s="54">
        <v>315</v>
      </c>
      <c r="AA6" s="54">
        <v>203</v>
      </c>
      <c r="AB6" s="54">
        <v>337</v>
      </c>
      <c r="AC6" s="54">
        <v>219</v>
      </c>
      <c r="AD6" s="54">
        <v>335</v>
      </c>
      <c r="AE6" s="54">
        <v>178</v>
      </c>
      <c r="AF6" s="54">
        <v>287</v>
      </c>
      <c r="AG6" s="54">
        <v>138</v>
      </c>
      <c r="AH6" s="54">
        <v>4249</v>
      </c>
      <c r="AI6" s="54">
        <v>2806</v>
      </c>
    </row>
    <row r="7" spans="1:35" x14ac:dyDescent="0.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x14ac:dyDescent="0.75">
      <c r="A8" t="s">
        <v>208</v>
      </c>
      <c r="B8" s="54" t="s">
        <v>295</v>
      </c>
      <c r="C8" s="54" t="s">
        <v>295</v>
      </c>
      <c r="D8" s="54" t="s">
        <v>295</v>
      </c>
      <c r="E8" s="54" t="s">
        <v>295</v>
      </c>
      <c r="F8" s="54" t="s">
        <v>295</v>
      </c>
      <c r="G8" s="54" t="s">
        <v>295</v>
      </c>
      <c r="H8" s="54" t="s">
        <v>295</v>
      </c>
      <c r="I8" s="54" t="s">
        <v>295</v>
      </c>
      <c r="J8" s="54" t="s">
        <v>295</v>
      </c>
      <c r="K8" s="54" t="s">
        <v>295</v>
      </c>
      <c r="L8" s="54" t="s">
        <v>295</v>
      </c>
      <c r="M8" s="54" t="s">
        <v>295</v>
      </c>
      <c r="N8" s="54" t="s">
        <v>295</v>
      </c>
      <c r="O8" s="54" t="s">
        <v>295</v>
      </c>
      <c r="P8" s="54" t="s">
        <v>295</v>
      </c>
      <c r="Q8" s="54" t="s">
        <v>295</v>
      </c>
      <c r="R8" s="54" t="s">
        <v>295</v>
      </c>
      <c r="S8" s="54" t="s">
        <v>295</v>
      </c>
      <c r="T8" s="54" t="s">
        <v>295</v>
      </c>
      <c r="U8" s="54" t="s">
        <v>295</v>
      </c>
      <c r="V8" s="54" t="s">
        <v>295</v>
      </c>
      <c r="W8" s="54" t="s">
        <v>295</v>
      </c>
      <c r="X8" s="54" t="s">
        <v>295</v>
      </c>
      <c r="Y8" s="54" t="s">
        <v>295</v>
      </c>
      <c r="Z8" s="54" t="s">
        <v>295</v>
      </c>
      <c r="AA8" s="54" t="s">
        <v>295</v>
      </c>
      <c r="AB8" s="54" t="s">
        <v>295</v>
      </c>
      <c r="AC8" s="54" t="s">
        <v>295</v>
      </c>
      <c r="AD8" s="54" t="s">
        <v>295</v>
      </c>
      <c r="AE8" s="54" t="s">
        <v>295</v>
      </c>
      <c r="AF8" s="54" t="s">
        <v>295</v>
      </c>
      <c r="AG8" s="54" t="s">
        <v>295</v>
      </c>
      <c r="AH8" s="54">
        <v>62</v>
      </c>
      <c r="AI8" s="54">
        <v>34</v>
      </c>
    </row>
    <row r="9" spans="1:35" x14ac:dyDescent="0.75">
      <c r="A9" t="s">
        <v>207</v>
      </c>
      <c r="B9" s="54" t="s">
        <v>295</v>
      </c>
      <c r="C9" s="54" t="s">
        <v>295</v>
      </c>
      <c r="D9" s="54" t="s">
        <v>295</v>
      </c>
      <c r="E9" s="54" t="s">
        <v>295</v>
      </c>
      <c r="F9" s="54" t="s">
        <v>295</v>
      </c>
      <c r="G9" s="54" t="s">
        <v>295</v>
      </c>
      <c r="H9" s="54" t="s">
        <v>295</v>
      </c>
      <c r="I9" s="54" t="s">
        <v>295</v>
      </c>
      <c r="J9" s="54" t="s">
        <v>295</v>
      </c>
      <c r="K9" s="54" t="s">
        <v>295</v>
      </c>
      <c r="L9" s="54" t="s">
        <v>295</v>
      </c>
      <c r="M9" s="54" t="s">
        <v>295</v>
      </c>
      <c r="N9" s="54" t="s">
        <v>295</v>
      </c>
      <c r="O9" s="54" t="s">
        <v>295</v>
      </c>
      <c r="P9" s="54" t="s">
        <v>295</v>
      </c>
      <c r="Q9" s="54" t="s">
        <v>295</v>
      </c>
      <c r="R9" s="54" t="s">
        <v>295</v>
      </c>
      <c r="S9" s="54" t="s">
        <v>295</v>
      </c>
      <c r="T9" s="54" t="s">
        <v>295</v>
      </c>
      <c r="U9" s="54" t="s">
        <v>295</v>
      </c>
      <c r="V9" s="54" t="s">
        <v>295</v>
      </c>
      <c r="W9" s="54" t="s">
        <v>295</v>
      </c>
      <c r="X9" s="54" t="s">
        <v>295</v>
      </c>
      <c r="Y9" s="54" t="s">
        <v>295</v>
      </c>
      <c r="Z9" s="54" t="s">
        <v>295</v>
      </c>
      <c r="AA9" s="54" t="s">
        <v>295</v>
      </c>
      <c r="AB9" s="54" t="s">
        <v>295</v>
      </c>
      <c r="AC9" s="54" t="s">
        <v>295</v>
      </c>
      <c r="AD9" s="54" t="s">
        <v>295</v>
      </c>
      <c r="AE9" s="54" t="s">
        <v>295</v>
      </c>
      <c r="AF9" s="54" t="s">
        <v>295</v>
      </c>
      <c r="AG9" s="54" t="s">
        <v>295</v>
      </c>
      <c r="AH9" s="54">
        <v>26</v>
      </c>
      <c r="AI9" s="54">
        <v>14</v>
      </c>
    </row>
    <row r="10" spans="1:35" x14ac:dyDescent="0.75">
      <c r="A10" t="s">
        <v>211</v>
      </c>
      <c r="B10" s="54" t="s">
        <v>295</v>
      </c>
      <c r="C10" s="54" t="s">
        <v>295</v>
      </c>
      <c r="D10" s="54" t="s">
        <v>295</v>
      </c>
      <c r="E10" s="54" t="s">
        <v>295</v>
      </c>
      <c r="F10" s="54" t="s">
        <v>295</v>
      </c>
      <c r="G10" s="54" t="s">
        <v>295</v>
      </c>
      <c r="H10" s="54" t="s">
        <v>295</v>
      </c>
      <c r="I10" s="54" t="s">
        <v>295</v>
      </c>
      <c r="J10" s="54" t="s">
        <v>295</v>
      </c>
      <c r="K10" s="54" t="s">
        <v>295</v>
      </c>
      <c r="L10" s="54" t="s">
        <v>295</v>
      </c>
      <c r="M10" s="54" t="s">
        <v>295</v>
      </c>
      <c r="N10" s="54" t="s">
        <v>295</v>
      </c>
      <c r="O10" s="54" t="s">
        <v>295</v>
      </c>
      <c r="P10" s="54" t="s">
        <v>295</v>
      </c>
      <c r="Q10" s="54" t="s">
        <v>295</v>
      </c>
      <c r="R10" s="54" t="s">
        <v>295</v>
      </c>
      <c r="S10" s="54" t="s">
        <v>295</v>
      </c>
      <c r="T10" s="54" t="s">
        <v>295</v>
      </c>
      <c r="U10" s="54" t="s">
        <v>295</v>
      </c>
      <c r="V10" s="54" t="s">
        <v>295</v>
      </c>
      <c r="W10" s="54" t="s">
        <v>295</v>
      </c>
      <c r="X10" s="54" t="s">
        <v>295</v>
      </c>
      <c r="Y10" s="54" t="s">
        <v>295</v>
      </c>
      <c r="Z10" s="54" t="s">
        <v>295</v>
      </c>
      <c r="AA10" s="54" t="s">
        <v>295</v>
      </c>
      <c r="AB10" s="54" t="s">
        <v>295</v>
      </c>
      <c r="AC10" s="54" t="s">
        <v>295</v>
      </c>
      <c r="AD10" s="54" t="s">
        <v>295</v>
      </c>
      <c r="AE10" s="54" t="s">
        <v>295</v>
      </c>
      <c r="AF10" s="54" t="s">
        <v>295</v>
      </c>
      <c r="AG10" s="54" t="s">
        <v>295</v>
      </c>
      <c r="AH10" s="54">
        <v>36</v>
      </c>
      <c r="AI10" s="54">
        <v>20</v>
      </c>
    </row>
    <row r="11" spans="1:35" x14ac:dyDescent="0.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x14ac:dyDescent="0.75">
      <c r="A12" t="s">
        <v>33</v>
      </c>
      <c r="B12" s="54">
        <v>146</v>
      </c>
      <c r="C12" s="54">
        <v>105</v>
      </c>
      <c r="D12" s="54">
        <v>218</v>
      </c>
      <c r="E12" s="54">
        <v>136</v>
      </c>
      <c r="F12" s="54">
        <v>209</v>
      </c>
      <c r="G12" s="54">
        <v>148</v>
      </c>
      <c r="H12" s="54">
        <v>225</v>
      </c>
      <c r="I12" s="54">
        <v>166</v>
      </c>
      <c r="J12" s="54">
        <v>233</v>
      </c>
      <c r="K12" s="54">
        <v>157</v>
      </c>
      <c r="L12" s="54">
        <v>209</v>
      </c>
      <c r="M12" s="54">
        <v>165</v>
      </c>
      <c r="N12" s="54">
        <v>204</v>
      </c>
      <c r="O12" s="54">
        <v>147</v>
      </c>
      <c r="P12" s="54">
        <v>205</v>
      </c>
      <c r="Q12" s="54">
        <v>138</v>
      </c>
      <c r="R12" s="54">
        <v>230</v>
      </c>
      <c r="S12" s="54">
        <v>153</v>
      </c>
      <c r="T12" s="54">
        <v>212</v>
      </c>
      <c r="U12" s="54">
        <v>130</v>
      </c>
      <c r="V12" s="54">
        <v>241</v>
      </c>
      <c r="W12" s="54">
        <v>141</v>
      </c>
      <c r="X12" s="54">
        <v>250</v>
      </c>
      <c r="Y12" s="54">
        <v>139</v>
      </c>
      <c r="Z12" s="54">
        <v>259</v>
      </c>
      <c r="AA12" s="54">
        <v>167</v>
      </c>
      <c r="AB12" s="54">
        <v>240</v>
      </c>
      <c r="AC12" s="54">
        <v>142</v>
      </c>
      <c r="AD12" s="54">
        <v>235</v>
      </c>
      <c r="AE12" s="54">
        <v>105</v>
      </c>
      <c r="AF12" s="54">
        <v>209</v>
      </c>
      <c r="AG12" s="54">
        <v>79</v>
      </c>
      <c r="AH12" s="54">
        <v>3513</v>
      </c>
      <c r="AI12" s="54">
        <v>2215</v>
      </c>
    </row>
    <row r="13" spans="1:35" x14ac:dyDescent="0.75">
      <c r="A13" t="s">
        <v>207</v>
      </c>
      <c r="B13" s="54">
        <v>73</v>
      </c>
      <c r="C13" s="54">
        <v>57</v>
      </c>
      <c r="D13" s="54">
        <v>113</v>
      </c>
      <c r="E13" s="54">
        <v>65</v>
      </c>
      <c r="F13" s="54">
        <v>109</v>
      </c>
      <c r="G13" s="54">
        <v>80</v>
      </c>
      <c r="H13" s="54">
        <v>116</v>
      </c>
      <c r="I13" s="54">
        <v>91</v>
      </c>
      <c r="J13" s="54">
        <v>117</v>
      </c>
      <c r="K13" s="54">
        <v>91</v>
      </c>
      <c r="L13" s="54">
        <v>109</v>
      </c>
      <c r="M13" s="54">
        <v>91</v>
      </c>
      <c r="N13" s="54">
        <v>115</v>
      </c>
      <c r="O13" s="54">
        <v>89</v>
      </c>
      <c r="P13" s="54">
        <v>100</v>
      </c>
      <c r="Q13" s="54">
        <v>75</v>
      </c>
      <c r="R13" s="54">
        <v>132</v>
      </c>
      <c r="S13" s="54">
        <v>96</v>
      </c>
      <c r="T13" s="54">
        <v>128</v>
      </c>
      <c r="U13" s="54">
        <v>84</v>
      </c>
      <c r="V13" s="54">
        <v>134</v>
      </c>
      <c r="W13" s="54">
        <v>79</v>
      </c>
      <c r="X13" s="54">
        <v>138</v>
      </c>
      <c r="Y13" s="54">
        <v>83</v>
      </c>
      <c r="Z13" s="54">
        <v>147</v>
      </c>
      <c r="AA13" s="54">
        <v>95</v>
      </c>
      <c r="AB13" s="54">
        <v>122</v>
      </c>
      <c r="AC13" s="54">
        <v>79</v>
      </c>
      <c r="AD13" s="54">
        <v>117</v>
      </c>
      <c r="AE13" s="54">
        <v>58</v>
      </c>
      <c r="AF13" s="54">
        <v>113</v>
      </c>
      <c r="AG13" s="54">
        <v>48</v>
      </c>
      <c r="AH13" s="54">
        <v>1878</v>
      </c>
      <c r="AI13" s="54">
        <v>1259</v>
      </c>
    </row>
    <row r="14" spans="1:35" x14ac:dyDescent="0.75">
      <c r="A14" t="s">
        <v>211</v>
      </c>
      <c r="B14" s="54">
        <v>73</v>
      </c>
      <c r="C14" s="54">
        <v>48</v>
      </c>
      <c r="D14" s="54">
        <v>105</v>
      </c>
      <c r="E14" s="54">
        <v>71</v>
      </c>
      <c r="F14" s="54">
        <v>100</v>
      </c>
      <c r="G14" s="54">
        <v>68</v>
      </c>
      <c r="H14" s="54">
        <v>109</v>
      </c>
      <c r="I14" s="54">
        <v>75</v>
      </c>
      <c r="J14" s="54">
        <v>116</v>
      </c>
      <c r="K14" s="54">
        <v>66</v>
      </c>
      <c r="L14" s="54">
        <v>100</v>
      </c>
      <c r="M14" s="54">
        <v>74</v>
      </c>
      <c r="N14" s="54">
        <v>89</v>
      </c>
      <c r="O14" s="54">
        <v>58</v>
      </c>
      <c r="P14" s="54">
        <v>105</v>
      </c>
      <c r="Q14" s="54">
        <v>63</v>
      </c>
      <c r="R14" s="54">
        <v>98</v>
      </c>
      <c r="S14" s="54">
        <v>57</v>
      </c>
      <c r="T14" s="54">
        <v>84</v>
      </c>
      <c r="U14" s="54">
        <v>46</v>
      </c>
      <c r="V14" s="54">
        <v>107</v>
      </c>
      <c r="W14" s="54">
        <v>62</v>
      </c>
      <c r="X14" s="54">
        <v>112</v>
      </c>
      <c r="Y14" s="54">
        <v>56</v>
      </c>
      <c r="Z14" s="54">
        <v>112</v>
      </c>
      <c r="AA14" s="54">
        <v>72</v>
      </c>
      <c r="AB14" s="54">
        <v>118</v>
      </c>
      <c r="AC14" s="54">
        <v>63</v>
      </c>
      <c r="AD14" s="54">
        <v>118</v>
      </c>
      <c r="AE14" s="54">
        <v>47</v>
      </c>
      <c r="AF14" s="54">
        <v>96</v>
      </c>
      <c r="AG14" s="54">
        <v>31</v>
      </c>
      <c r="AH14" s="54">
        <v>1635</v>
      </c>
      <c r="AI14" s="54">
        <v>956</v>
      </c>
    </row>
    <row r="15" spans="1:35" x14ac:dyDescent="0.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x14ac:dyDescent="0.75">
      <c r="A16" t="s">
        <v>209</v>
      </c>
      <c r="B16" s="54" t="s">
        <v>295</v>
      </c>
      <c r="C16" s="54" t="s">
        <v>295</v>
      </c>
      <c r="D16" s="54">
        <v>14</v>
      </c>
      <c r="E16" s="54">
        <v>11</v>
      </c>
      <c r="F16" s="54">
        <v>10</v>
      </c>
      <c r="G16" s="54">
        <v>8</v>
      </c>
      <c r="H16" s="54">
        <v>9</v>
      </c>
      <c r="I16" s="54">
        <v>6</v>
      </c>
      <c r="J16" s="54">
        <v>13</v>
      </c>
      <c r="K16" s="54">
        <v>11</v>
      </c>
      <c r="L16" s="54">
        <v>9</v>
      </c>
      <c r="M16" s="54">
        <v>7</v>
      </c>
      <c r="N16" s="54">
        <v>8</v>
      </c>
      <c r="O16" s="54">
        <v>7</v>
      </c>
      <c r="P16" s="54">
        <v>11</v>
      </c>
      <c r="Q16" s="54">
        <v>9</v>
      </c>
      <c r="R16" s="54">
        <v>15</v>
      </c>
      <c r="S16" s="54">
        <v>12</v>
      </c>
      <c r="T16" s="54">
        <v>14</v>
      </c>
      <c r="U16" s="54">
        <v>13</v>
      </c>
      <c r="V16" s="54">
        <v>14</v>
      </c>
      <c r="W16" s="54">
        <v>13</v>
      </c>
      <c r="X16" s="54">
        <v>13</v>
      </c>
      <c r="Y16" s="54">
        <v>12</v>
      </c>
      <c r="Z16" s="54">
        <v>15</v>
      </c>
      <c r="AA16" s="54">
        <v>11</v>
      </c>
      <c r="AB16" s="54">
        <v>18</v>
      </c>
      <c r="AC16" s="54">
        <v>16</v>
      </c>
      <c r="AD16" s="54">
        <v>8</v>
      </c>
      <c r="AE16" s="54">
        <v>8</v>
      </c>
      <c r="AF16" s="54">
        <v>10</v>
      </c>
      <c r="AG16" s="54" t="s">
        <v>295</v>
      </c>
      <c r="AH16" s="54">
        <v>192</v>
      </c>
      <c r="AI16" s="54">
        <v>157</v>
      </c>
    </row>
    <row r="17" spans="1:35" x14ac:dyDescent="0.75">
      <c r="A17" t="s">
        <v>207</v>
      </c>
      <c r="B17" s="54" t="s">
        <v>295</v>
      </c>
      <c r="C17" s="54" t="s">
        <v>295</v>
      </c>
      <c r="D17" s="54">
        <v>7</v>
      </c>
      <c r="E17" s="54" t="s">
        <v>295</v>
      </c>
      <c r="F17" s="54" t="s">
        <v>295</v>
      </c>
      <c r="G17" s="54" t="s">
        <v>295</v>
      </c>
      <c r="H17" s="54" t="s">
        <v>295</v>
      </c>
      <c r="I17" s="54" t="s">
        <v>295</v>
      </c>
      <c r="J17" s="54">
        <v>7</v>
      </c>
      <c r="K17" s="54" t="s">
        <v>295</v>
      </c>
      <c r="L17" s="54" t="s">
        <v>295</v>
      </c>
      <c r="M17" s="54" t="s">
        <v>295</v>
      </c>
      <c r="N17" s="54" t="s">
        <v>295</v>
      </c>
      <c r="O17" s="54" t="s">
        <v>295</v>
      </c>
      <c r="P17" s="54" t="s">
        <v>295</v>
      </c>
      <c r="Q17" s="54" t="s">
        <v>295</v>
      </c>
      <c r="R17" s="54">
        <v>9</v>
      </c>
      <c r="S17" s="54" t="s">
        <v>295</v>
      </c>
      <c r="T17" s="54">
        <v>7</v>
      </c>
      <c r="U17" s="54">
        <v>7</v>
      </c>
      <c r="V17" s="54" t="s">
        <v>295</v>
      </c>
      <c r="W17" s="54" t="s">
        <v>295</v>
      </c>
      <c r="X17" s="54">
        <v>7</v>
      </c>
      <c r="Y17" s="54">
        <v>6</v>
      </c>
      <c r="Z17" s="54" t="s">
        <v>295</v>
      </c>
      <c r="AA17" s="54" t="s">
        <v>295</v>
      </c>
      <c r="AB17" s="54">
        <v>8</v>
      </c>
      <c r="AC17" s="54">
        <v>8</v>
      </c>
      <c r="AD17" s="54" t="s">
        <v>295</v>
      </c>
      <c r="AE17" s="54" t="s">
        <v>295</v>
      </c>
      <c r="AF17" s="54" t="s">
        <v>295</v>
      </c>
      <c r="AG17" s="54" t="s">
        <v>295</v>
      </c>
      <c r="AH17" s="54">
        <v>98</v>
      </c>
      <c r="AI17" s="54">
        <v>82</v>
      </c>
    </row>
    <row r="18" spans="1:35" x14ac:dyDescent="0.75">
      <c r="A18" t="s">
        <v>211</v>
      </c>
      <c r="B18" s="54" t="s">
        <v>295</v>
      </c>
      <c r="C18" s="54" t="s">
        <v>295</v>
      </c>
      <c r="D18" s="54">
        <v>7</v>
      </c>
      <c r="E18" s="54" t="s">
        <v>295</v>
      </c>
      <c r="F18" s="54" t="s">
        <v>295</v>
      </c>
      <c r="G18" s="54" t="s">
        <v>295</v>
      </c>
      <c r="H18" s="54" t="s">
        <v>295</v>
      </c>
      <c r="I18" s="54" t="s">
        <v>295</v>
      </c>
      <c r="J18" s="54">
        <v>6</v>
      </c>
      <c r="K18" s="54" t="s">
        <v>295</v>
      </c>
      <c r="L18" s="54" t="s">
        <v>295</v>
      </c>
      <c r="M18" s="54" t="s">
        <v>295</v>
      </c>
      <c r="N18" s="54" t="s">
        <v>295</v>
      </c>
      <c r="O18" s="54" t="s">
        <v>295</v>
      </c>
      <c r="P18" s="54" t="s">
        <v>295</v>
      </c>
      <c r="Q18" s="54" t="s">
        <v>295</v>
      </c>
      <c r="R18" s="54">
        <v>6</v>
      </c>
      <c r="S18" s="54" t="s">
        <v>295</v>
      </c>
      <c r="T18" s="54">
        <v>7</v>
      </c>
      <c r="U18" s="54">
        <v>6</v>
      </c>
      <c r="V18" s="54" t="s">
        <v>295</v>
      </c>
      <c r="W18" s="54" t="s">
        <v>295</v>
      </c>
      <c r="X18" s="54">
        <v>6</v>
      </c>
      <c r="Y18" s="54">
        <v>6</v>
      </c>
      <c r="Z18" s="54" t="s">
        <v>295</v>
      </c>
      <c r="AA18" s="54" t="s">
        <v>295</v>
      </c>
      <c r="AB18" s="54">
        <v>10</v>
      </c>
      <c r="AC18" s="54">
        <v>8</v>
      </c>
      <c r="AD18" s="54" t="s">
        <v>295</v>
      </c>
      <c r="AE18" s="54" t="s">
        <v>295</v>
      </c>
      <c r="AF18" s="54" t="s">
        <v>295</v>
      </c>
      <c r="AG18" s="54" t="s">
        <v>295</v>
      </c>
      <c r="AH18" s="54">
        <v>94</v>
      </c>
      <c r="AI18" s="54">
        <v>75</v>
      </c>
    </row>
    <row r="19" spans="1:35" x14ac:dyDescent="0.75">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1:35" x14ac:dyDescent="0.75">
      <c r="A20" t="s">
        <v>210</v>
      </c>
      <c r="B20" s="54">
        <v>28</v>
      </c>
      <c r="C20" s="54">
        <v>18</v>
      </c>
      <c r="D20" s="54">
        <v>21</v>
      </c>
      <c r="E20" s="54">
        <v>15</v>
      </c>
      <c r="F20" s="54">
        <v>23</v>
      </c>
      <c r="G20" s="54">
        <v>14</v>
      </c>
      <c r="H20" s="54">
        <v>44</v>
      </c>
      <c r="I20" s="54">
        <v>29</v>
      </c>
      <c r="J20" s="54">
        <v>34</v>
      </c>
      <c r="K20" s="54">
        <v>22</v>
      </c>
      <c r="L20" s="54">
        <v>40</v>
      </c>
      <c r="M20" s="54">
        <v>28</v>
      </c>
      <c r="N20" s="54">
        <v>49</v>
      </c>
      <c r="O20" s="54">
        <v>37</v>
      </c>
      <c r="P20" s="54">
        <v>50</v>
      </c>
      <c r="Q20" s="54">
        <v>38</v>
      </c>
      <c r="R20" s="54">
        <v>60</v>
      </c>
      <c r="S20" s="54">
        <v>39</v>
      </c>
      <c r="T20" s="54">
        <v>71</v>
      </c>
      <c r="U20" s="54">
        <v>50</v>
      </c>
      <c r="V20" s="54">
        <v>52</v>
      </c>
      <c r="W20" s="54">
        <v>32</v>
      </c>
      <c r="X20" s="54">
        <v>51</v>
      </c>
      <c r="Y20" s="54">
        <v>33</v>
      </c>
      <c r="Z20" s="54">
        <v>68</v>
      </c>
      <c r="AA20" s="54">
        <v>45</v>
      </c>
      <c r="AB20" s="54">
        <v>85</v>
      </c>
      <c r="AC20" s="54">
        <v>61</v>
      </c>
      <c r="AD20" s="54">
        <v>86</v>
      </c>
      <c r="AE20" s="54">
        <v>50</v>
      </c>
      <c r="AF20" s="54">
        <v>82</v>
      </c>
      <c r="AG20" s="54">
        <v>48</v>
      </c>
      <c r="AH20" s="54">
        <v>844</v>
      </c>
      <c r="AI20" s="54">
        <v>560</v>
      </c>
    </row>
    <row r="21" spans="1:35" x14ac:dyDescent="0.75">
      <c r="A21" t="s">
        <v>207</v>
      </c>
      <c r="B21" s="54">
        <v>17</v>
      </c>
      <c r="C21" s="54">
        <v>10</v>
      </c>
      <c r="D21" s="54">
        <v>13</v>
      </c>
      <c r="E21" s="54">
        <v>10</v>
      </c>
      <c r="F21" s="54">
        <v>7</v>
      </c>
      <c r="G21" s="54">
        <v>3</v>
      </c>
      <c r="H21" s="54">
        <v>22</v>
      </c>
      <c r="I21" s="54">
        <v>14</v>
      </c>
      <c r="J21" s="54">
        <v>15</v>
      </c>
      <c r="K21" s="54">
        <v>11</v>
      </c>
      <c r="L21" s="54">
        <v>29</v>
      </c>
      <c r="M21" s="54">
        <v>19</v>
      </c>
      <c r="N21" s="54">
        <v>32</v>
      </c>
      <c r="O21" s="54">
        <v>25</v>
      </c>
      <c r="P21" s="54">
        <v>30</v>
      </c>
      <c r="Q21" s="54">
        <v>19</v>
      </c>
      <c r="R21" s="54">
        <v>32</v>
      </c>
      <c r="S21" s="54">
        <v>21</v>
      </c>
      <c r="T21" s="54">
        <v>36</v>
      </c>
      <c r="U21" s="54">
        <v>25</v>
      </c>
      <c r="V21" s="54">
        <v>31</v>
      </c>
      <c r="W21" s="54">
        <v>19</v>
      </c>
      <c r="X21" s="54">
        <v>30</v>
      </c>
      <c r="Y21" s="54">
        <v>20</v>
      </c>
      <c r="Z21" s="54">
        <v>44</v>
      </c>
      <c r="AA21" s="54">
        <v>30</v>
      </c>
      <c r="AB21" s="54">
        <v>43</v>
      </c>
      <c r="AC21" s="54">
        <v>30</v>
      </c>
      <c r="AD21" s="54">
        <v>36</v>
      </c>
      <c r="AE21" s="54">
        <v>23</v>
      </c>
      <c r="AF21" s="54">
        <v>39</v>
      </c>
      <c r="AG21" s="54">
        <v>24</v>
      </c>
      <c r="AH21" s="54">
        <v>457</v>
      </c>
      <c r="AI21" s="54">
        <v>304</v>
      </c>
    </row>
    <row r="22" spans="1:35" x14ac:dyDescent="0.75">
      <c r="A22" t="s">
        <v>211</v>
      </c>
      <c r="B22" s="54">
        <v>11</v>
      </c>
      <c r="C22" s="54">
        <v>8</v>
      </c>
      <c r="D22" s="54">
        <v>8</v>
      </c>
      <c r="E22" s="54" t="s">
        <v>295</v>
      </c>
      <c r="F22" s="54">
        <v>16</v>
      </c>
      <c r="G22" s="54">
        <v>11</v>
      </c>
      <c r="H22" s="54">
        <v>22</v>
      </c>
      <c r="I22" s="54">
        <v>15</v>
      </c>
      <c r="J22" s="54">
        <v>19</v>
      </c>
      <c r="K22" s="54">
        <v>11</v>
      </c>
      <c r="L22" s="54">
        <v>11</v>
      </c>
      <c r="M22" s="54">
        <v>9</v>
      </c>
      <c r="N22" s="54">
        <v>17</v>
      </c>
      <c r="O22" s="54">
        <v>12</v>
      </c>
      <c r="P22" s="54">
        <v>20</v>
      </c>
      <c r="Q22" s="54">
        <v>19</v>
      </c>
      <c r="R22" s="54">
        <v>28</v>
      </c>
      <c r="S22" s="54">
        <v>18</v>
      </c>
      <c r="T22" s="54">
        <v>35</v>
      </c>
      <c r="U22" s="54">
        <v>25</v>
      </c>
      <c r="V22" s="54">
        <v>21</v>
      </c>
      <c r="W22" s="54">
        <v>13</v>
      </c>
      <c r="X22" s="54">
        <v>21</v>
      </c>
      <c r="Y22" s="54">
        <v>13</v>
      </c>
      <c r="Z22" s="54">
        <v>24</v>
      </c>
      <c r="AA22" s="54">
        <v>15</v>
      </c>
      <c r="AB22" s="54">
        <v>42</v>
      </c>
      <c r="AC22" s="54">
        <v>31</v>
      </c>
      <c r="AD22" s="54">
        <v>50</v>
      </c>
      <c r="AE22" s="54">
        <v>27</v>
      </c>
      <c r="AF22" s="54">
        <v>43</v>
      </c>
      <c r="AG22" s="54">
        <v>24</v>
      </c>
      <c r="AH22" s="54">
        <v>387</v>
      </c>
      <c r="AI22" s="54">
        <v>256</v>
      </c>
    </row>
    <row r="23" spans="1:35" x14ac:dyDescent="0.7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x14ac:dyDescent="0.75">
      <c r="A24" t="s">
        <v>34</v>
      </c>
      <c r="B24" s="54">
        <v>229</v>
      </c>
      <c r="C24" s="54">
        <v>185</v>
      </c>
      <c r="D24" s="54">
        <v>249</v>
      </c>
      <c r="E24" s="54">
        <v>199</v>
      </c>
      <c r="F24" s="54">
        <v>234</v>
      </c>
      <c r="G24" s="54">
        <v>197</v>
      </c>
      <c r="H24" s="54">
        <v>198</v>
      </c>
      <c r="I24" s="54">
        <v>161</v>
      </c>
      <c r="J24" s="54">
        <v>200</v>
      </c>
      <c r="K24" s="54">
        <v>153</v>
      </c>
      <c r="L24" s="54">
        <v>203</v>
      </c>
      <c r="M24" s="54">
        <v>166</v>
      </c>
      <c r="N24" s="54">
        <v>240</v>
      </c>
      <c r="O24" s="54">
        <v>181</v>
      </c>
      <c r="P24" s="54">
        <v>217</v>
      </c>
      <c r="Q24" s="54">
        <v>173</v>
      </c>
      <c r="R24" s="54">
        <v>226</v>
      </c>
      <c r="S24" s="54">
        <v>182</v>
      </c>
      <c r="T24" s="54">
        <v>238</v>
      </c>
      <c r="U24" s="54">
        <v>167</v>
      </c>
      <c r="V24" s="54">
        <v>254</v>
      </c>
      <c r="W24" s="54">
        <v>176</v>
      </c>
      <c r="X24" s="54">
        <v>253</v>
      </c>
      <c r="Y24" s="54">
        <v>189</v>
      </c>
      <c r="Z24" s="54">
        <v>266</v>
      </c>
      <c r="AA24" s="54">
        <v>198</v>
      </c>
      <c r="AB24" s="54">
        <v>275</v>
      </c>
      <c r="AC24" s="54">
        <v>196</v>
      </c>
      <c r="AD24" s="54">
        <v>265</v>
      </c>
      <c r="AE24" s="54">
        <v>186</v>
      </c>
      <c r="AF24" s="54">
        <v>255</v>
      </c>
      <c r="AG24" s="54">
        <v>169</v>
      </c>
      <c r="AH24" s="54">
        <v>3796</v>
      </c>
      <c r="AI24" s="54">
        <v>2879</v>
      </c>
    </row>
    <row r="25" spans="1:35" x14ac:dyDescent="0.75">
      <c r="A25" t="s">
        <v>207</v>
      </c>
      <c r="B25" s="54">
        <v>104</v>
      </c>
      <c r="C25" s="54">
        <v>83</v>
      </c>
      <c r="D25" s="54">
        <v>133</v>
      </c>
      <c r="E25" s="54">
        <v>107</v>
      </c>
      <c r="F25" s="54">
        <v>108</v>
      </c>
      <c r="G25" s="54">
        <v>91</v>
      </c>
      <c r="H25" s="54">
        <v>102</v>
      </c>
      <c r="I25" s="54">
        <v>89</v>
      </c>
      <c r="J25" s="54">
        <v>105</v>
      </c>
      <c r="K25" s="54">
        <v>84</v>
      </c>
      <c r="L25" s="54">
        <v>113</v>
      </c>
      <c r="M25" s="54">
        <v>95</v>
      </c>
      <c r="N25" s="54">
        <v>113</v>
      </c>
      <c r="O25" s="54">
        <v>90</v>
      </c>
      <c r="P25" s="54">
        <v>101</v>
      </c>
      <c r="Q25" s="54">
        <v>88</v>
      </c>
      <c r="R25" s="54">
        <v>112</v>
      </c>
      <c r="S25" s="54">
        <v>94</v>
      </c>
      <c r="T25" s="54">
        <v>130</v>
      </c>
      <c r="U25" s="54">
        <v>91</v>
      </c>
      <c r="V25" s="54">
        <v>114</v>
      </c>
      <c r="W25" s="54">
        <v>78</v>
      </c>
      <c r="X25" s="54">
        <v>131</v>
      </c>
      <c r="Y25" s="54">
        <v>103</v>
      </c>
      <c r="Z25" s="54">
        <v>121</v>
      </c>
      <c r="AA25" s="54">
        <v>102</v>
      </c>
      <c r="AB25" s="54">
        <v>134</v>
      </c>
      <c r="AC25" s="54">
        <v>96</v>
      </c>
      <c r="AD25" s="54">
        <v>137</v>
      </c>
      <c r="AE25" s="54">
        <v>103</v>
      </c>
      <c r="AF25" s="54">
        <v>128</v>
      </c>
      <c r="AG25" s="54">
        <v>92</v>
      </c>
      <c r="AH25" s="54">
        <v>1881</v>
      </c>
      <c r="AI25" s="54">
        <v>1487</v>
      </c>
    </row>
    <row r="26" spans="1:35" x14ac:dyDescent="0.75">
      <c r="A26" t="s">
        <v>211</v>
      </c>
      <c r="B26" s="54">
        <v>125</v>
      </c>
      <c r="C26" s="54">
        <v>102</v>
      </c>
      <c r="D26" s="54">
        <v>116</v>
      </c>
      <c r="E26" s="54">
        <v>92</v>
      </c>
      <c r="F26" s="54">
        <v>126</v>
      </c>
      <c r="G26" s="54">
        <v>106</v>
      </c>
      <c r="H26" s="54">
        <v>96</v>
      </c>
      <c r="I26" s="54">
        <v>72</v>
      </c>
      <c r="J26" s="54">
        <v>95</v>
      </c>
      <c r="K26" s="54">
        <v>69</v>
      </c>
      <c r="L26" s="54">
        <v>90</v>
      </c>
      <c r="M26" s="54">
        <v>71</v>
      </c>
      <c r="N26" s="54">
        <v>127</v>
      </c>
      <c r="O26" s="54">
        <v>91</v>
      </c>
      <c r="P26" s="54">
        <v>116</v>
      </c>
      <c r="Q26" s="54">
        <v>85</v>
      </c>
      <c r="R26" s="54">
        <v>114</v>
      </c>
      <c r="S26" s="54">
        <v>88</v>
      </c>
      <c r="T26" s="54">
        <v>108</v>
      </c>
      <c r="U26" s="54">
        <v>76</v>
      </c>
      <c r="V26" s="54">
        <v>140</v>
      </c>
      <c r="W26" s="54">
        <v>98</v>
      </c>
      <c r="X26" s="54">
        <v>122</v>
      </c>
      <c r="Y26" s="54">
        <v>86</v>
      </c>
      <c r="Z26" s="54">
        <v>145</v>
      </c>
      <c r="AA26" s="54">
        <v>96</v>
      </c>
      <c r="AB26" s="54">
        <v>141</v>
      </c>
      <c r="AC26" s="54">
        <v>100</v>
      </c>
      <c r="AD26" s="54">
        <v>128</v>
      </c>
      <c r="AE26" s="54">
        <v>83</v>
      </c>
      <c r="AF26" s="54">
        <v>127</v>
      </c>
      <c r="AG26" s="54">
        <v>77</v>
      </c>
      <c r="AH26" s="54">
        <v>1915</v>
      </c>
      <c r="AI26" s="54">
        <v>1392</v>
      </c>
    </row>
    <row r="27" spans="1:35" x14ac:dyDescent="0.75">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row>
    <row r="28" spans="1:35" x14ac:dyDescent="0.75">
      <c r="A28" t="s">
        <v>212</v>
      </c>
      <c r="B28" s="34"/>
      <c r="C28" s="34"/>
      <c r="D28" s="34"/>
      <c r="E28" s="34"/>
      <c r="F28" s="34"/>
      <c r="G28" s="34"/>
      <c r="H28" s="34"/>
      <c r="I28" s="34"/>
      <c r="J28" s="34"/>
      <c r="K28" s="34"/>
      <c r="L28" s="54">
        <v>13</v>
      </c>
      <c r="M28" s="54">
        <v>9</v>
      </c>
      <c r="N28" s="54">
        <v>27</v>
      </c>
      <c r="O28" s="54">
        <v>24</v>
      </c>
      <c r="P28" s="54">
        <v>26</v>
      </c>
      <c r="Q28" s="54">
        <v>24</v>
      </c>
      <c r="R28" s="54">
        <v>35</v>
      </c>
      <c r="S28" s="54">
        <v>21</v>
      </c>
      <c r="T28" s="54">
        <v>28</v>
      </c>
      <c r="U28" s="54">
        <v>18</v>
      </c>
      <c r="V28" s="54">
        <v>32</v>
      </c>
      <c r="W28" s="54">
        <v>22</v>
      </c>
      <c r="X28" s="54">
        <v>46</v>
      </c>
      <c r="Y28" s="54">
        <v>34</v>
      </c>
      <c r="Z28" s="54">
        <v>44</v>
      </c>
      <c r="AA28" s="54">
        <v>28</v>
      </c>
      <c r="AB28" s="54">
        <v>56</v>
      </c>
      <c r="AC28" s="54">
        <v>30</v>
      </c>
      <c r="AD28" s="54">
        <v>56</v>
      </c>
      <c r="AE28" s="54">
        <v>29</v>
      </c>
      <c r="AF28" s="54">
        <v>47</v>
      </c>
      <c r="AG28" s="54">
        <v>20</v>
      </c>
      <c r="AH28" s="54">
        <v>410</v>
      </c>
      <c r="AI28" s="54">
        <v>260</v>
      </c>
    </row>
    <row r="29" spans="1:35" x14ac:dyDescent="0.75">
      <c r="A29" t="s">
        <v>207</v>
      </c>
      <c r="B29" s="34"/>
      <c r="C29" s="34"/>
      <c r="D29" s="34"/>
      <c r="E29" s="34"/>
      <c r="F29" s="34"/>
      <c r="G29" s="34"/>
      <c r="H29" s="34"/>
      <c r="I29" s="34"/>
      <c r="J29" s="34"/>
      <c r="K29" s="34"/>
      <c r="L29" s="54">
        <v>7</v>
      </c>
      <c r="M29" s="54" t="s">
        <v>295</v>
      </c>
      <c r="N29" s="54">
        <v>19</v>
      </c>
      <c r="O29" s="54">
        <v>18</v>
      </c>
      <c r="P29" s="54">
        <v>15</v>
      </c>
      <c r="Q29" s="54">
        <v>14</v>
      </c>
      <c r="R29" s="54">
        <v>21</v>
      </c>
      <c r="S29" s="54">
        <v>13</v>
      </c>
      <c r="T29" s="54">
        <v>14</v>
      </c>
      <c r="U29" s="54">
        <v>9</v>
      </c>
      <c r="V29" s="54">
        <v>16</v>
      </c>
      <c r="W29" s="54">
        <v>14</v>
      </c>
      <c r="X29" s="54">
        <v>32</v>
      </c>
      <c r="Y29" s="54">
        <v>24</v>
      </c>
      <c r="Z29" s="54">
        <v>24</v>
      </c>
      <c r="AA29" s="54">
        <v>16</v>
      </c>
      <c r="AB29" s="54">
        <v>30</v>
      </c>
      <c r="AC29" s="54">
        <v>13</v>
      </c>
      <c r="AD29" s="54">
        <v>20</v>
      </c>
      <c r="AE29" s="54">
        <v>11</v>
      </c>
      <c r="AF29" s="54">
        <v>31</v>
      </c>
      <c r="AG29" s="54" t="s">
        <v>295</v>
      </c>
      <c r="AH29" s="54">
        <v>231</v>
      </c>
      <c r="AI29" s="54">
        <v>153</v>
      </c>
    </row>
    <row r="30" spans="1:35" x14ac:dyDescent="0.75">
      <c r="A30" t="s">
        <v>211</v>
      </c>
      <c r="B30" s="34"/>
      <c r="C30" s="34"/>
      <c r="D30" s="34"/>
      <c r="E30" s="34"/>
      <c r="F30" s="34"/>
      <c r="G30" s="34"/>
      <c r="H30" s="34"/>
      <c r="I30" s="34"/>
      <c r="J30" s="34"/>
      <c r="K30" s="34"/>
      <c r="L30" s="54">
        <v>6</v>
      </c>
      <c r="M30" s="54" t="s">
        <v>295</v>
      </c>
      <c r="N30" s="54">
        <v>8</v>
      </c>
      <c r="O30" s="54">
        <v>6</v>
      </c>
      <c r="P30" s="54">
        <v>11</v>
      </c>
      <c r="Q30" s="54">
        <v>10</v>
      </c>
      <c r="R30" s="54">
        <v>14</v>
      </c>
      <c r="S30" s="54">
        <v>8</v>
      </c>
      <c r="T30" s="54">
        <v>14</v>
      </c>
      <c r="U30" s="54">
        <v>9</v>
      </c>
      <c r="V30" s="54">
        <v>16</v>
      </c>
      <c r="W30" s="54">
        <v>8</v>
      </c>
      <c r="X30" s="54">
        <v>14</v>
      </c>
      <c r="Y30" s="54">
        <v>10</v>
      </c>
      <c r="Z30" s="54">
        <v>20</v>
      </c>
      <c r="AA30" s="54">
        <v>12</v>
      </c>
      <c r="AB30" s="54">
        <v>26</v>
      </c>
      <c r="AC30" s="54">
        <v>17</v>
      </c>
      <c r="AD30" s="54">
        <v>36</v>
      </c>
      <c r="AE30" s="54">
        <v>18</v>
      </c>
      <c r="AF30" s="54">
        <v>16</v>
      </c>
      <c r="AG30" s="54" t="s">
        <v>295</v>
      </c>
      <c r="AH30" s="54">
        <v>179</v>
      </c>
      <c r="AI30" s="54">
        <v>107</v>
      </c>
    </row>
    <row r="34" spans="1:25" x14ac:dyDescent="0.75">
      <c r="A34" t="s">
        <v>27</v>
      </c>
      <c r="B34" s="34">
        <v>2006</v>
      </c>
      <c r="C34" s="34">
        <v>2007</v>
      </c>
      <c r="D34" s="34">
        <v>2008</v>
      </c>
      <c r="E34" s="34">
        <v>2009</v>
      </c>
      <c r="F34" s="34">
        <v>2010</v>
      </c>
      <c r="G34" s="34">
        <v>2011</v>
      </c>
      <c r="H34" s="34">
        <v>2012</v>
      </c>
      <c r="I34" s="34">
        <v>2013</v>
      </c>
      <c r="J34" s="34">
        <v>2014</v>
      </c>
      <c r="K34" s="34">
        <v>2015</v>
      </c>
      <c r="L34" s="34">
        <v>2016</v>
      </c>
      <c r="M34" s="34">
        <v>2017</v>
      </c>
      <c r="N34" s="34">
        <v>2018</v>
      </c>
      <c r="O34" s="34">
        <v>2019</v>
      </c>
      <c r="P34" s="34">
        <v>2020</v>
      </c>
      <c r="Q34" s="34">
        <v>2021</v>
      </c>
      <c r="R34" t="s">
        <v>35</v>
      </c>
    </row>
    <row r="35" spans="1:25" x14ac:dyDescent="0.75">
      <c r="A35" t="s">
        <v>62</v>
      </c>
      <c r="B35" s="36">
        <v>0.76155716180801392</v>
      </c>
      <c r="C35" s="36">
        <v>0.7182539701461792</v>
      </c>
      <c r="D35" s="36">
        <v>0.77291667461395264</v>
      </c>
      <c r="E35" s="36">
        <v>0.76200419664382935</v>
      </c>
      <c r="F35" s="36">
        <v>0.71280992031097412</v>
      </c>
      <c r="G35" s="36">
        <v>0.79113924503326416</v>
      </c>
      <c r="H35" s="36">
        <v>0.74764597415924072</v>
      </c>
      <c r="I35" s="36">
        <v>0.751953125</v>
      </c>
      <c r="J35" s="36">
        <v>0.71902269124984741</v>
      </c>
      <c r="K35" s="36">
        <v>0.67195767164230347</v>
      </c>
      <c r="L35" s="36">
        <v>0.64891844987869263</v>
      </c>
      <c r="M35" s="36">
        <v>0.66341465711593628</v>
      </c>
      <c r="N35" s="36">
        <v>0.68597561120986938</v>
      </c>
      <c r="O35" s="36">
        <v>0.66023737192153931</v>
      </c>
      <c r="P35" s="36">
        <v>0.57886677980422974</v>
      </c>
      <c r="Q35" s="36">
        <v>0.53453947368421051</v>
      </c>
      <c r="R35" s="36">
        <v>0.69224665608705505</v>
      </c>
    </row>
    <row r="36" spans="1:25" x14ac:dyDescent="0.75">
      <c r="A36" t="s">
        <v>223</v>
      </c>
      <c r="B36" s="36">
        <v>0.77435898780822754</v>
      </c>
      <c r="C36" s="36">
        <v>0.70676690340042114</v>
      </c>
      <c r="D36" s="36">
        <v>0.77922075986862183</v>
      </c>
      <c r="E36" s="36">
        <v>0.80081301927566528</v>
      </c>
      <c r="F36" s="36">
        <v>0.78137654066085815</v>
      </c>
      <c r="G36" s="36">
        <v>0.8115384578704834</v>
      </c>
      <c r="H36" s="36">
        <v>0.79577463865280151</v>
      </c>
      <c r="I36" s="36">
        <v>0.80158728361129761</v>
      </c>
      <c r="J36" s="36">
        <v>0.75562703609466553</v>
      </c>
      <c r="K36" s="36">
        <v>0.68553459644317627</v>
      </c>
      <c r="L36" s="36">
        <v>0.65245902538299561</v>
      </c>
      <c r="M36" s="36">
        <v>0.69616520404815674</v>
      </c>
      <c r="N36" s="36">
        <v>0.72434020042419434</v>
      </c>
      <c r="O36" s="36">
        <v>0.67062312364578247</v>
      </c>
      <c r="P36" s="36">
        <v>0.62893080711364746</v>
      </c>
      <c r="Q36" s="36">
        <v>0.58255451713395634</v>
      </c>
      <c r="R36" s="36">
        <v>0.72184561556964788</v>
      </c>
    </row>
    <row r="37" spans="1:25" x14ac:dyDescent="0.75">
      <c r="A37" t="s">
        <v>211</v>
      </c>
      <c r="B37" s="36">
        <v>0.75</v>
      </c>
      <c r="C37" s="36">
        <v>0.73109245300292969</v>
      </c>
      <c r="D37" s="36">
        <v>0.76706826686859131</v>
      </c>
      <c r="E37" s="36">
        <v>0.72103005647659302</v>
      </c>
      <c r="F37" s="36">
        <v>0.64135020971298218</v>
      </c>
      <c r="G37" s="36">
        <v>0.76635515689849854</v>
      </c>
      <c r="H37" s="36">
        <v>0.69230771064758301</v>
      </c>
      <c r="I37" s="36">
        <v>0.70384615659713745</v>
      </c>
      <c r="J37" s="36">
        <v>0.67557251453399658</v>
      </c>
      <c r="K37" s="36">
        <v>0.65461850166320801</v>
      </c>
      <c r="L37" s="36">
        <v>0.64527028799057007</v>
      </c>
      <c r="M37" s="36">
        <v>0.62318837642669678</v>
      </c>
      <c r="N37" s="36">
        <v>0.64444446563720703</v>
      </c>
      <c r="O37" s="36">
        <v>0.64985162019729614</v>
      </c>
      <c r="P37" s="36">
        <v>0.53134328126907349</v>
      </c>
      <c r="Q37" s="36">
        <v>0.4808362369337979</v>
      </c>
      <c r="R37" s="36">
        <v>0.66039068016003766</v>
      </c>
    </row>
    <row r="38" spans="1:25" x14ac:dyDescent="0.75">
      <c r="B38" s="34"/>
      <c r="C38" s="34"/>
      <c r="D38" s="34"/>
      <c r="E38" s="34"/>
      <c r="F38" s="34"/>
      <c r="G38" s="34"/>
      <c r="H38" s="34"/>
      <c r="I38" s="34"/>
      <c r="J38" s="34"/>
      <c r="K38" s="34"/>
      <c r="L38" s="34"/>
      <c r="M38" s="34"/>
      <c r="N38" s="34"/>
      <c r="O38" s="34"/>
      <c r="P38" s="34"/>
      <c r="Q38" s="36"/>
      <c r="R38" s="36"/>
    </row>
    <row r="39" spans="1:25" x14ac:dyDescent="0.75">
      <c r="A39" t="s">
        <v>208</v>
      </c>
      <c r="B39" s="36" t="s">
        <v>295</v>
      </c>
      <c r="C39" s="36" t="s">
        <v>295</v>
      </c>
      <c r="D39" s="36" t="s">
        <v>295</v>
      </c>
      <c r="E39" s="36" t="s">
        <v>295</v>
      </c>
      <c r="F39" s="36" t="s">
        <v>295</v>
      </c>
      <c r="G39" s="36" t="s">
        <v>295</v>
      </c>
      <c r="H39" s="36" t="s">
        <v>295</v>
      </c>
      <c r="I39" s="36" t="s">
        <v>295</v>
      </c>
      <c r="J39" s="36" t="s">
        <v>295</v>
      </c>
      <c r="K39" s="36" t="s">
        <v>295</v>
      </c>
      <c r="L39" s="36" t="s">
        <v>295</v>
      </c>
      <c r="M39" s="36" t="s">
        <v>295</v>
      </c>
      <c r="N39" s="36" t="s">
        <v>295</v>
      </c>
      <c r="O39" s="36" t="s">
        <v>295</v>
      </c>
      <c r="P39" s="36" t="s">
        <v>295</v>
      </c>
      <c r="Q39" s="36" t="s">
        <v>295</v>
      </c>
      <c r="R39" s="36">
        <v>0.54838709677419351</v>
      </c>
    </row>
    <row r="40" spans="1:25" x14ac:dyDescent="0.75">
      <c r="A40" t="s">
        <v>207</v>
      </c>
      <c r="B40" s="36" t="s">
        <v>295</v>
      </c>
      <c r="C40" s="36" t="s">
        <v>295</v>
      </c>
      <c r="D40" s="36" t="s">
        <v>295</v>
      </c>
      <c r="E40" s="36" t="s">
        <v>295</v>
      </c>
      <c r="F40" s="36" t="s">
        <v>295</v>
      </c>
      <c r="G40" s="36" t="s">
        <v>295</v>
      </c>
      <c r="H40" s="36" t="s">
        <v>295</v>
      </c>
      <c r="I40" s="36" t="s">
        <v>295</v>
      </c>
      <c r="J40" s="36" t="s">
        <v>295</v>
      </c>
      <c r="K40" s="36" t="s">
        <v>295</v>
      </c>
      <c r="L40" s="36" t="s">
        <v>295</v>
      </c>
      <c r="M40" s="36" t="s">
        <v>295</v>
      </c>
      <c r="N40" s="36" t="s">
        <v>295</v>
      </c>
      <c r="O40" s="36" t="s">
        <v>295</v>
      </c>
      <c r="P40" s="36" t="s">
        <v>295</v>
      </c>
      <c r="Q40" s="36" t="s">
        <v>295</v>
      </c>
      <c r="R40" s="36">
        <v>0.53846153846153844</v>
      </c>
      <c r="T40" s="56"/>
      <c r="U40" s="56"/>
      <c r="V40" s="56"/>
      <c r="W40" s="56"/>
    </row>
    <row r="41" spans="1:25" x14ac:dyDescent="0.75">
      <c r="A41" t="s">
        <v>211</v>
      </c>
      <c r="B41" s="36" t="s">
        <v>295</v>
      </c>
      <c r="C41" s="36" t="s">
        <v>295</v>
      </c>
      <c r="D41" s="36" t="s">
        <v>295</v>
      </c>
      <c r="E41" s="36" t="s">
        <v>295</v>
      </c>
      <c r="F41" s="36" t="s">
        <v>295</v>
      </c>
      <c r="G41" s="36" t="s">
        <v>295</v>
      </c>
      <c r="H41" s="36" t="s">
        <v>295</v>
      </c>
      <c r="I41" s="36" t="s">
        <v>295</v>
      </c>
      <c r="J41" s="36" t="s">
        <v>295</v>
      </c>
      <c r="K41" s="36" t="s">
        <v>295</v>
      </c>
      <c r="L41" s="36" t="s">
        <v>295</v>
      </c>
      <c r="M41" s="36" t="s">
        <v>295</v>
      </c>
      <c r="N41" s="36" t="s">
        <v>295</v>
      </c>
      <c r="O41" s="36" t="s">
        <v>295</v>
      </c>
      <c r="P41" s="36" t="s">
        <v>295</v>
      </c>
      <c r="Q41" s="36" t="s">
        <v>295</v>
      </c>
      <c r="R41" s="36">
        <v>0.55555555555555558</v>
      </c>
      <c r="T41" s="76" t="s">
        <v>317</v>
      </c>
      <c r="U41" s="79"/>
      <c r="V41" s="79"/>
      <c r="W41" s="79"/>
      <c r="X41" s="79"/>
      <c r="Y41" s="79"/>
    </row>
    <row r="42" spans="1:25" x14ac:dyDescent="0.75">
      <c r="B42" s="34"/>
      <c r="C42" s="34"/>
      <c r="D42" s="34"/>
      <c r="E42" s="34"/>
      <c r="F42" s="34"/>
      <c r="G42" s="34"/>
      <c r="H42" s="34"/>
      <c r="I42" s="34"/>
      <c r="J42" s="34"/>
      <c r="K42" s="34"/>
      <c r="L42" s="34"/>
      <c r="M42" s="34"/>
      <c r="N42" s="34"/>
      <c r="O42" s="34"/>
      <c r="P42" s="34"/>
      <c r="Q42" s="36"/>
      <c r="R42" s="36"/>
      <c r="T42" s="76" t="s">
        <v>218</v>
      </c>
      <c r="U42" s="79"/>
      <c r="V42" s="79"/>
      <c r="W42" s="79"/>
      <c r="X42" s="79"/>
      <c r="Y42" s="79"/>
    </row>
    <row r="43" spans="1:25" x14ac:dyDescent="0.75">
      <c r="A43" t="s">
        <v>33</v>
      </c>
      <c r="B43" s="36">
        <v>0.71917808055877686</v>
      </c>
      <c r="C43" s="36">
        <v>0.62385320663452148</v>
      </c>
      <c r="D43" s="36">
        <v>0.7081339955329895</v>
      </c>
      <c r="E43" s="36">
        <v>0.73777776956558228</v>
      </c>
      <c r="F43" s="36">
        <v>0.67381972074508667</v>
      </c>
      <c r="G43" s="36">
        <v>0.78947371244430542</v>
      </c>
      <c r="H43" s="36">
        <v>0.72058820724487305</v>
      </c>
      <c r="I43" s="36">
        <v>0.67317074537277222</v>
      </c>
      <c r="J43" s="36">
        <v>0.66521739959716797</v>
      </c>
      <c r="K43" s="36">
        <v>0.61320751905441284</v>
      </c>
      <c r="L43" s="36">
        <v>0.58506226539611816</v>
      </c>
      <c r="M43" s="36">
        <v>0.5559999942779541</v>
      </c>
      <c r="N43" s="36">
        <v>0.64478766918182373</v>
      </c>
      <c r="O43" s="36">
        <v>0.59166663885116577</v>
      </c>
      <c r="P43" s="36">
        <v>0.44680851697921753</v>
      </c>
      <c r="Q43" s="36">
        <v>0.37799043062200954</v>
      </c>
      <c r="R43" s="36">
        <v>0.63051522914887559</v>
      </c>
      <c r="T43" s="37" t="s">
        <v>296</v>
      </c>
    </row>
    <row r="44" spans="1:25" x14ac:dyDescent="0.75">
      <c r="A44" t="s">
        <v>207</v>
      </c>
      <c r="B44" s="36">
        <v>0.78082191944122314</v>
      </c>
      <c r="C44" s="36">
        <v>0.57522124052047729</v>
      </c>
      <c r="D44" s="36">
        <v>0.73394495248794556</v>
      </c>
      <c r="E44" s="36">
        <v>0.78448277711868286</v>
      </c>
      <c r="F44" s="36">
        <v>0.77777779102325439</v>
      </c>
      <c r="G44" s="36">
        <v>0.83486241102218628</v>
      </c>
      <c r="H44" s="36">
        <v>0.77391302585601807</v>
      </c>
      <c r="I44" s="36">
        <v>0.75</v>
      </c>
      <c r="J44" s="36">
        <v>0.72727274894714355</v>
      </c>
      <c r="K44" s="36">
        <v>0.65625</v>
      </c>
      <c r="L44" s="36">
        <v>0.58955222368240356</v>
      </c>
      <c r="M44" s="36">
        <v>0.60144925117492676</v>
      </c>
      <c r="N44" s="36">
        <v>0.64625853300094604</v>
      </c>
      <c r="O44" s="36">
        <v>0.64754098653793335</v>
      </c>
      <c r="P44" s="36">
        <v>0.49572649598121643</v>
      </c>
      <c r="Q44" s="36">
        <v>0.4247787610619469</v>
      </c>
      <c r="R44" s="36">
        <v>0.67039403620873272</v>
      </c>
      <c r="T44" s="14" t="s">
        <v>336</v>
      </c>
    </row>
    <row r="45" spans="1:25" x14ac:dyDescent="0.75">
      <c r="A45" t="s">
        <v>211</v>
      </c>
      <c r="B45" s="36">
        <v>0.65753424167633057</v>
      </c>
      <c r="C45" s="36">
        <v>0.67619049549102783</v>
      </c>
      <c r="D45" s="36">
        <v>0.68000000715255737</v>
      </c>
      <c r="E45" s="36">
        <v>0.68807339668273926</v>
      </c>
      <c r="F45" s="36">
        <v>0.56896549463272095</v>
      </c>
      <c r="G45" s="36">
        <v>0.74000000953674316</v>
      </c>
      <c r="H45" s="36">
        <v>0.65168541669845581</v>
      </c>
      <c r="I45" s="36">
        <v>0.60000002384185791</v>
      </c>
      <c r="J45" s="36">
        <v>0.58163267374038696</v>
      </c>
      <c r="K45" s="36">
        <v>0.5476190447807312</v>
      </c>
      <c r="L45" s="36">
        <v>0.57943922281265259</v>
      </c>
      <c r="M45" s="36">
        <v>0.5</v>
      </c>
      <c r="N45" s="36">
        <v>0.6428571343421936</v>
      </c>
      <c r="O45" s="36">
        <v>0.53389829397201538</v>
      </c>
      <c r="P45" s="36">
        <v>0.39830508828163147</v>
      </c>
      <c r="Q45" s="36">
        <v>0.32291666666666669</v>
      </c>
      <c r="R45" s="36">
        <v>0.58470948012232415</v>
      </c>
    </row>
    <row r="46" spans="1:25" x14ac:dyDescent="0.75">
      <c r="B46" s="36"/>
      <c r="C46" s="36"/>
      <c r="D46" s="36"/>
      <c r="E46" s="36"/>
      <c r="F46" s="36"/>
      <c r="G46" s="36"/>
      <c r="H46" s="36"/>
      <c r="I46" s="36"/>
      <c r="J46" s="36"/>
      <c r="K46" s="36"/>
      <c r="L46" s="36"/>
      <c r="M46" s="36"/>
      <c r="N46" s="36"/>
      <c r="O46" s="36"/>
      <c r="P46" s="34"/>
      <c r="Q46" s="36"/>
      <c r="R46" s="36"/>
    </row>
    <row r="47" spans="1:25" x14ac:dyDescent="0.75">
      <c r="A47" t="s">
        <v>209</v>
      </c>
      <c r="B47" s="36" t="s">
        <v>295</v>
      </c>
      <c r="C47" s="36">
        <v>0.78571426868438721</v>
      </c>
      <c r="D47" s="36">
        <v>0.80000001192092896</v>
      </c>
      <c r="E47" s="36">
        <v>0.66666668653488159</v>
      </c>
      <c r="F47" s="36">
        <v>0.8461538553237915</v>
      </c>
      <c r="G47" s="36">
        <v>0.77777779102325439</v>
      </c>
      <c r="H47" s="36">
        <v>0.875</v>
      </c>
      <c r="I47" s="36">
        <v>0.81818181276321411</v>
      </c>
      <c r="J47" s="36">
        <v>0.80000001192092896</v>
      </c>
      <c r="K47" s="36">
        <v>0.92857140302658081</v>
      </c>
      <c r="L47" s="36">
        <v>0.92857140302658081</v>
      </c>
      <c r="M47" s="36">
        <v>0.92307692766189575</v>
      </c>
      <c r="N47" s="36">
        <v>0.73333334922790527</v>
      </c>
      <c r="O47" s="36">
        <v>0.8888888955116272</v>
      </c>
      <c r="P47" s="36">
        <v>1</v>
      </c>
      <c r="Q47" s="36" t="s">
        <v>295</v>
      </c>
      <c r="R47" s="36">
        <v>0.81770833333333337</v>
      </c>
    </row>
    <row r="48" spans="1:25" x14ac:dyDescent="0.75">
      <c r="A48" t="s">
        <v>207</v>
      </c>
      <c r="B48" s="36" t="s">
        <v>295</v>
      </c>
      <c r="C48" s="36" t="s">
        <v>295</v>
      </c>
      <c r="D48" s="36" t="s">
        <v>295</v>
      </c>
      <c r="E48" s="36" t="s">
        <v>295</v>
      </c>
      <c r="F48" s="36" t="s">
        <v>295</v>
      </c>
      <c r="G48" s="36" t="s">
        <v>295</v>
      </c>
      <c r="H48" s="36" t="s">
        <v>295</v>
      </c>
      <c r="I48" s="36" t="s">
        <v>295</v>
      </c>
      <c r="J48" s="36" t="s">
        <v>295</v>
      </c>
      <c r="K48" s="36">
        <v>1</v>
      </c>
      <c r="L48" s="36" t="s">
        <v>295</v>
      </c>
      <c r="M48" s="36">
        <v>0.8571428656578064</v>
      </c>
      <c r="N48" s="36" t="s">
        <v>295</v>
      </c>
      <c r="O48" s="36">
        <v>1</v>
      </c>
      <c r="P48" s="36" t="s">
        <v>295</v>
      </c>
      <c r="Q48" s="36" t="s">
        <v>295</v>
      </c>
      <c r="R48" s="36">
        <v>0.83673469387755106</v>
      </c>
    </row>
    <row r="49" spans="1:18" x14ac:dyDescent="0.75">
      <c r="A49" t="s">
        <v>211</v>
      </c>
      <c r="B49" s="36" t="s">
        <v>295</v>
      </c>
      <c r="C49" s="36" t="s">
        <v>295</v>
      </c>
      <c r="D49" s="36" t="s">
        <v>295</v>
      </c>
      <c r="E49" s="36" t="s">
        <v>295</v>
      </c>
      <c r="F49" s="36" t="s">
        <v>295</v>
      </c>
      <c r="G49" s="36" t="s">
        <v>295</v>
      </c>
      <c r="H49" s="36" t="s">
        <v>295</v>
      </c>
      <c r="I49" s="36" t="s">
        <v>295</v>
      </c>
      <c r="J49" s="36" t="s">
        <v>295</v>
      </c>
      <c r="K49" s="36">
        <v>0.8571428656578064</v>
      </c>
      <c r="L49" s="36" t="s">
        <v>295</v>
      </c>
      <c r="M49" s="36">
        <v>1</v>
      </c>
      <c r="N49" s="36" t="s">
        <v>295</v>
      </c>
      <c r="O49" s="36">
        <v>0.80000001192092896</v>
      </c>
      <c r="P49" s="36" t="s">
        <v>295</v>
      </c>
      <c r="Q49" s="36" t="s">
        <v>295</v>
      </c>
      <c r="R49" s="36">
        <v>0.7978723404255319</v>
      </c>
    </row>
    <row r="50" spans="1:18" x14ac:dyDescent="0.75">
      <c r="B50" s="36"/>
      <c r="C50" s="36"/>
      <c r="D50" s="36"/>
      <c r="E50" s="36"/>
      <c r="F50" s="36"/>
      <c r="G50" s="36"/>
      <c r="H50" s="36"/>
      <c r="I50" s="36"/>
      <c r="J50" s="36"/>
      <c r="K50" s="36"/>
      <c r="L50" s="36"/>
      <c r="M50" s="36"/>
      <c r="N50" s="36"/>
      <c r="O50" s="36"/>
      <c r="P50" s="34"/>
      <c r="Q50" s="36"/>
      <c r="R50" s="36"/>
    </row>
    <row r="51" spans="1:18" x14ac:dyDescent="0.75">
      <c r="A51" t="s">
        <v>210</v>
      </c>
      <c r="B51" s="36">
        <v>0.6428571343421936</v>
      </c>
      <c r="C51" s="36">
        <v>0.71428573131561279</v>
      </c>
      <c r="D51" s="36">
        <v>0.6086956262588501</v>
      </c>
      <c r="E51" s="36">
        <v>0.65909093618392944</v>
      </c>
      <c r="F51" s="36">
        <v>0.64705884456634521</v>
      </c>
      <c r="G51" s="36">
        <v>0.69999998807907104</v>
      </c>
      <c r="H51" s="36">
        <v>0.75510203838348389</v>
      </c>
      <c r="I51" s="36">
        <v>0.75999999046325684</v>
      </c>
      <c r="J51" s="36">
        <v>0.64999997615814209</v>
      </c>
      <c r="K51" s="36">
        <v>0.70422536134719849</v>
      </c>
      <c r="L51" s="36">
        <v>0.61538463830947876</v>
      </c>
      <c r="M51" s="36">
        <v>0.64705884456634521</v>
      </c>
      <c r="N51" s="36">
        <v>0.66176468133926392</v>
      </c>
      <c r="O51" s="36">
        <v>0.71764707565307617</v>
      </c>
      <c r="P51" s="36">
        <v>0.58139532804489136</v>
      </c>
      <c r="Q51" s="36">
        <v>0.58536585365853655</v>
      </c>
      <c r="R51" s="36">
        <v>0.6635071090047393</v>
      </c>
    </row>
    <row r="52" spans="1:18" x14ac:dyDescent="0.75">
      <c r="A52" t="s">
        <v>207</v>
      </c>
      <c r="B52" s="36">
        <v>0.58823531866073608</v>
      </c>
      <c r="C52" s="36">
        <v>0.76923078298568726</v>
      </c>
      <c r="D52" s="36">
        <v>0.4285714328289032</v>
      </c>
      <c r="E52" s="36">
        <v>0.63636362552642822</v>
      </c>
      <c r="F52" s="36">
        <v>0.73333334922790527</v>
      </c>
      <c r="G52" s="36">
        <v>0.65517240762710571</v>
      </c>
      <c r="H52" s="36">
        <v>0.78125</v>
      </c>
      <c r="I52" s="36">
        <v>0.63333332538604736</v>
      </c>
      <c r="J52" s="36">
        <v>0.65625</v>
      </c>
      <c r="K52" s="36">
        <v>0.69444441795349121</v>
      </c>
      <c r="L52" s="36">
        <v>0.61290323734283447</v>
      </c>
      <c r="M52" s="36">
        <v>0.66666668653488159</v>
      </c>
      <c r="N52" s="36">
        <v>0.68181818723678589</v>
      </c>
      <c r="O52" s="36">
        <v>0.69767439365386963</v>
      </c>
      <c r="P52" s="36">
        <v>0.6388888955116272</v>
      </c>
      <c r="Q52" s="36">
        <v>0.61538461538461542</v>
      </c>
      <c r="R52" s="36">
        <v>0.66520787746170673</v>
      </c>
    </row>
    <row r="53" spans="1:18" x14ac:dyDescent="0.75">
      <c r="A53" t="s">
        <v>211</v>
      </c>
      <c r="B53" s="36">
        <v>0.72727274894714355</v>
      </c>
      <c r="C53" s="36">
        <v>0.625</v>
      </c>
      <c r="D53" s="36">
        <v>0.6875</v>
      </c>
      <c r="E53" s="36">
        <v>0.68181818723678589</v>
      </c>
      <c r="F53" s="36">
        <v>0.57894736528396606</v>
      </c>
      <c r="G53" s="36">
        <v>0.81818181276321411</v>
      </c>
      <c r="H53" s="36">
        <v>0.70588237047195435</v>
      </c>
      <c r="I53" s="36">
        <v>0.94999998807907104</v>
      </c>
      <c r="J53" s="36">
        <v>0.6428571343421936</v>
      </c>
      <c r="K53" s="36">
        <v>0.71428573131561279</v>
      </c>
      <c r="L53" s="36">
        <v>0.61904764175415039</v>
      </c>
      <c r="M53" s="36">
        <v>0.61904764175415039</v>
      </c>
      <c r="N53" s="36">
        <v>0.625</v>
      </c>
      <c r="O53" s="36">
        <v>0.73809522390365601</v>
      </c>
      <c r="P53" s="36">
        <v>0.54000002145767212</v>
      </c>
      <c r="Q53" s="36">
        <v>0.55813953488372092</v>
      </c>
      <c r="R53" s="36">
        <v>0.66149870801033595</v>
      </c>
    </row>
    <row r="54" spans="1:18" x14ac:dyDescent="0.75">
      <c r="B54" s="34"/>
      <c r="C54" s="34"/>
      <c r="D54" s="34"/>
      <c r="E54" s="34"/>
      <c r="F54" s="34"/>
      <c r="G54" s="34"/>
      <c r="H54" s="34"/>
      <c r="I54" s="34"/>
      <c r="J54" s="34"/>
      <c r="K54" s="34"/>
      <c r="L54" s="34"/>
      <c r="M54" s="34"/>
      <c r="N54" s="34"/>
      <c r="O54" s="34"/>
      <c r="P54" s="34"/>
      <c r="Q54" s="36"/>
      <c r="R54" s="36"/>
    </row>
    <row r="55" spans="1:18" x14ac:dyDescent="0.75">
      <c r="A55" t="s">
        <v>34</v>
      </c>
      <c r="B55" s="36">
        <v>0.80786025524139404</v>
      </c>
      <c r="C55" s="36">
        <v>0.79919677972793579</v>
      </c>
      <c r="D55" s="36">
        <v>0.84188032150268555</v>
      </c>
      <c r="E55" s="36">
        <v>0.81313133239746094</v>
      </c>
      <c r="F55" s="36">
        <v>0.76499998569488525</v>
      </c>
      <c r="G55" s="36">
        <v>0.8177340030670166</v>
      </c>
      <c r="H55" s="36">
        <v>0.75416666269302368</v>
      </c>
      <c r="I55" s="36">
        <v>0.79723501205444336</v>
      </c>
      <c r="J55" s="36">
        <v>0.8053097128868103</v>
      </c>
      <c r="K55" s="36">
        <v>0.70168066024780273</v>
      </c>
      <c r="L55" s="36">
        <v>0.69291341304779053</v>
      </c>
      <c r="M55" s="36">
        <v>0.74703556299209595</v>
      </c>
      <c r="N55" s="36">
        <v>0.74436092376708984</v>
      </c>
      <c r="O55" s="36">
        <v>0.71272724866867065</v>
      </c>
      <c r="P55" s="36">
        <v>0.70188677310943604</v>
      </c>
      <c r="Q55" s="36">
        <v>0.66274509803921566</v>
      </c>
      <c r="R55" s="36">
        <v>0.75842992623814542</v>
      </c>
    </row>
    <row r="56" spans="1:18" x14ac:dyDescent="0.75">
      <c r="A56" t="s">
        <v>207</v>
      </c>
      <c r="B56" s="36">
        <v>0.79807692766189575</v>
      </c>
      <c r="C56" s="36">
        <v>0.80451124906539917</v>
      </c>
      <c r="D56" s="36">
        <v>0.84259259700775146</v>
      </c>
      <c r="E56" s="36">
        <v>0.87254899740219116</v>
      </c>
      <c r="F56" s="36">
        <v>0.80000001192092896</v>
      </c>
      <c r="G56" s="36">
        <v>0.84070795774459839</v>
      </c>
      <c r="H56" s="36">
        <v>0.79646015167236328</v>
      </c>
      <c r="I56" s="36">
        <v>0.87128710746765137</v>
      </c>
      <c r="J56" s="36">
        <v>0.83928573131561279</v>
      </c>
      <c r="K56" s="36">
        <v>0.69999998807907104</v>
      </c>
      <c r="L56" s="36">
        <v>0.68421053886413574</v>
      </c>
      <c r="M56" s="36">
        <v>0.78625953197479248</v>
      </c>
      <c r="N56" s="36">
        <v>0.8429751992225647</v>
      </c>
      <c r="O56" s="36">
        <v>0.71641790866851807</v>
      </c>
      <c r="P56" s="36">
        <v>0.75182479619979858</v>
      </c>
      <c r="Q56" s="36">
        <v>0.71875</v>
      </c>
      <c r="R56" s="36">
        <v>0.79053694843168532</v>
      </c>
    </row>
    <row r="57" spans="1:18" x14ac:dyDescent="0.75">
      <c r="A57" t="s">
        <v>211</v>
      </c>
      <c r="B57" s="36">
        <v>0.81599998474121094</v>
      </c>
      <c r="C57" s="36">
        <v>0.79310345649719238</v>
      </c>
      <c r="D57" s="36">
        <v>0.841269850730896</v>
      </c>
      <c r="E57" s="36">
        <v>0.75</v>
      </c>
      <c r="F57" s="36">
        <v>0.72631579637527466</v>
      </c>
      <c r="G57" s="36">
        <v>0.78888887166976929</v>
      </c>
      <c r="H57" s="36">
        <v>0.71653544902801514</v>
      </c>
      <c r="I57" s="36">
        <v>0.73275864124298096</v>
      </c>
      <c r="J57" s="36">
        <v>0.77192980051040649</v>
      </c>
      <c r="K57" s="36">
        <v>0.70370370149612427</v>
      </c>
      <c r="L57" s="36">
        <v>0.69999998807907104</v>
      </c>
      <c r="M57" s="36">
        <v>0.7049180269241333</v>
      </c>
      <c r="N57" s="36">
        <v>0.66206896305084229</v>
      </c>
      <c r="O57" s="36">
        <v>0.70921987295150757</v>
      </c>
      <c r="P57" s="36">
        <v>0.6484375</v>
      </c>
      <c r="Q57" s="36">
        <v>0.60629921259842523</v>
      </c>
      <c r="R57" s="36">
        <v>0.72689295039164492</v>
      </c>
    </row>
    <row r="58" spans="1:18" x14ac:dyDescent="0.75">
      <c r="B58" s="34"/>
      <c r="C58" s="34"/>
      <c r="D58" s="34"/>
      <c r="E58" s="34"/>
      <c r="F58" s="34"/>
      <c r="G58" s="34"/>
      <c r="H58" s="34"/>
      <c r="I58" s="34"/>
      <c r="J58" s="34"/>
      <c r="K58" s="34"/>
      <c r="L58" s="34"/>
      <c r="M58" s="34"/>
      <c r="N58" s="34"/>
      <c r="O58" s="34"/>
      <c r="P58" s="34"/>
      <c r="Q58" s="36"/>
      <c r="R58" s="36"/>
    </row>
    <row r="59" spans="1:18" x14ac:dyDescent="0.75">
      <c r="A59" t="s">
        <v>212</v>
      </c>
      <c r="B59" s="36"/>
      <c r="C59" s="36"/>
      <c r="D59" s="36"/>
      <c r="E59" s="36"/>
      <c r="F59" s="36"/>
      <c r="G59" s="36">
        <v>0.69230771064758301</v>
      </c>
      <c r="H59" s="36">
        <v>0.8888888955116272</v>
      </c>
      <c r="I59" s="36">
        <v>0.92307692766189575</v>
      </c>
      <c r="J59" s="36">
        <v>0.60000002384185791</v>
      </c>
      <c r="K59" s="36">
        <v>0.6428571343421936</v>
      </c>
      <c r="L59" s="36">
        <v>0.6875</v>
      </c>
      <c r="M59" s="36">
        <v>0.73913043737411499</v>
      </c>
      <c r="N59" s="36">
        <v>0.63636362552642822</v>
      </c>
      <c r="O59" s="36">
        <v>0.53571426868438721</v>
      </c>
      <c r="P59" s="36">
        <v>0.5178571343421936</v>
      </c>
      <c r="Q59" s="36">
        <v>0.42553191489361702</v>
      </c>
      <c r="R59" s="36">
        <v>0.63414634146341464</v>
      </c>
    </row>
    <row r="60" spans="1:18" x14ac:dyDescent="0.75">
      <c r="A60" t="s">
        <v>207</v>
      </c>
      <c r="B60" s="36"/>
      <c r="C60" s="36"/>
      <c r="D60" s="36"/>
      <c r="E60" s="36"/>
      <c r="F60" s="36"/>
      <c r="G60" s="36" t="s">
        <v>295</v>
      </c>
      <c r="H60" s="36">
        <v>0.94736844301223755</v>
      </c>
      <c r="I60" s="36">
        <v>0.93333333730697632</v>
      </c>
      <c r="J60" s="36">
        <v>0.61904764175415039</v>
      </c>
      <c r="K60" s="36">
        <v>0.6428571343421936</v>
      </c>
      <c r="L60" s="36">
        <v>0.875</v>
      </c>
      <c r="M60" s="36">
        <v>0.75</v>
      </c>
      <c r="N60" s="36">
        <v>0.66666668653488159</v>
      </c>
      <c r="O60" s="36">
        <v>0.43333333730697632</v>
      </c>
      <c r="P60" s="36">
        <v>0.55000001192092896</v>
      </c>
      <c r="Q60" s="36" t="s">
        <v>295</v>
      </c>
      <c r="R60" s="36">
        <v>0.66233766233766234</v>
      </c>
    </row>
    <row r="61" spans="1:18" x14ac:dyDescent="0.75">
      <c r="A61" t="s">
        <v>211</v>
      </c>
      <c r="B61" s="36"/>
      <c r="C61" s="36"/>
      <c r="D61" s="36"/>
      <c r="E61" s="36"/>
      <c r="F61" s="36"/>
      <c r="G61" s="36" t="s">
        <v>295</v>
      </c>
      <c r="H61" s="36">
        <v>0.75</v>
      </c>
      <c r="I61" s="36">
        <v>0.90909093618392944</v>
      </c>
      <c r="J61" s="36">
        <v>0.57142859697341919</v>
      </c>
      <c r="K61" s="36">
        <v>0.6428571343421936</v>
      </c>
      <c r="L61" s="36">
        <v>0.5</v>
      </c>
      <c r="M61" s="36">
        <v>0.71428573131561279</v>
      </c>
      <c r="N61" s="36">
        <v>0.60000002384185791</v>
      </c>
      <c r="O61" s="36">
        <v>0.6538461446762085</v>
      </c>
      <c r="P61" s="36">
        <v>0.5</v>
      </c>
      <c r="Q61" s="36" t="s">
        <v>295</v>
      </c>
      <c r="R61" s="36">
        <v>0.5977653631284916</v>
      </c>
    </row>
  </sheetData>
  <mergeCells count="2">
    <mergeCell ref="T42:Y42"/>
    <mergeCell ref="T41:Y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9"/>
  <sheetViews>
    <sheetView workbookViewId="0">
      <selection sqref="A1:F1"/>
    </sheetView>
  </sheetViews>
  <sheetFormatPr defaultRowHeight="14.75" x14ac:dyDescent="0.75"/>
  <cols>
    <col min="1" max="1" width="21.7265625" customWidth="1"/>
  </cols>
  <sheetData>
    <row r="1" spans="1:35" ht="16" x14ac:dyDescent="0.8">
      <c r="A1" s="77" t="s">
        <v>219</v>
      </c>
      <c r="B1" s="79"/>
      <c r="C1" s="79"/>
      <c r="D1" s="79"/>
      <c r="E1" s="79"/>
      <c r="F1" s="79"/>
    </row>
    <row r="3" spans="1:35" s="43" customFormat="1" ht="29.5" x14ac:dyDescent="0.75">
      <c r="A3" s="51" t="s">
        <v>76</v>
      </c>
      <c r="B3" s="43" t="s">
        <v>36</v>
      </c>
      <c r="C3" s="43" t="s">
        <v>77</v>
      </c>
      <c r="D3" s="43" t="s">
        <v>37</v>
      </c>
      <c r="E3" s="43" t="s">
        <v>78</v>
      </c>
      <c r="F3" s="43" t="s">
        <v>38</v>
      </c>
      <c r="G3" s="43" t="s">
        <v>79</v>
      </c>
      <c r="H3" s="43" t="s">
        <v>39</v>
      </c>
      <c r="I3" s="43" t="s">
        <v>80</v>
      </c>
      <c r="J3" s="43" t="s">
        <v>40</v>
      </c>
      <c r="K3" s="43" t="s">
        <v>81</v>
      </c>
      <c r="L3" s="43" t="s">
        <v>41</v>
      </c>
      <c r="M3" s="43" t="s">
        <v>82</v>
      </c>
      <c r="N3" s="43" t="s">
        <v>42</v>
      </c>
      <c r="O3" s="43" t="s">
        <v>83</v>
      </c>
      <c r="P3" s="43" t="s">
        <v>43</v>
      </c>
      <c r="Q3" s="43" t="s">
        <v>84</v>
      </c>
      <c r="R3" s="43" t="s">
        <v>44</v>
      </c>
      <c r="S3" s="43" t="s">
        <v>85</v>
      </c>
      <c r="T3" s="43" t="s">
        <v>45</v>
      </c>
      <c r="U3" s="43" t="s">
        <v>86</v>
      </c>
      <c r="V3" s="43" t="s">
        <v>46</v>
      </c>
      <c r="W3" s="43" t="s">
        <v>87</v>
      </c>
      <c r="X3" s="43" t="s">
        <v>47</v>
      </c>
      <c r="Y3" s="43" t="s">
        <v>88</v>
      </c>
      <c r="Z3" s="43" t="s">
        <v>249</v>
      </c>
      <c r="AA3" s="43" t="s">
        <v>252</v>
      </c>
      <c r="AB3" s="43" t="s">
        <v>292</v>
      </c>
      <c r="AC3" s="43" t="s">
        <v>299</v>
      </c>
      <c r="AD3" s="43" t="s">
        <v>307</v>
      </c>
      <c r="AE3" s="43" t="s">
        <v>310</v>
      </c>
      <c r="AF3" s="43" t="s">
        <v>321</v>
      </c>
      <c r="AG3" s="43" t="s">
        <v>324</v>
      </c>
      <c r="AH3" s="43" t="s">
        <v>48</v>
      </c>
      <c r="AI3" s="43" t="s">
        <v>89</v>
      </c>
    </row>
    <row r="4" spans="1:35" x14ac:dyDescent="0.75">
      <c r="A4" s="1" t="s">
        <v>220</v>
      </c>
      <c r="B4" s="34">
        <v>228</v>
      </c>
      <c r="C4" s="34">
        <v>204</v>
      </c>
      <c r="D4" s="34">
        <v>270</v>
      </c>
      <c r="E4" s="34">
        <v>245</v>
      </c>
      <c r="F4" s="34">
        <v>214</v>
      </c>
      <c r="G4" s="34">
        <v>197</v>
      </c>
      <c r="H4" s="34">
        <v>188</v>
      </c>
      <c r="I4" s="34">
        <v>173</v>
      </c>
      <c r="J4" s="34">
        <v>203</v>
      </c>
      <c r="K4" s="34">
        <v>182</v>
      </c>
      <c r="L4" s="34">
        <v>194</v>
      </c>
      <c r="M4" s="34">
        <v>181</v>
      </c>
      <c r="N4" s="34">
        <v>201</v>
      </c>
      <c r="O4" s="34">
        <v>184</v>
      </c>
      <c r="P4" s="34">
        <v>211</v>
      </c>
      <c r="Q4" s="34">
        <v>195</v>
      </c>
      <c r="R4" s="34">
        <v>199</v>
      </c>
      <c r="S4" s="34">
        <v>185</v>
      </c>
      <c r="T4" s="34">
        <v>209</v>
      </c>
      <c r="U4" s="34">
        <v>191</v>
      </c>
      <c r="V4" s="34">
        <v>209</v>
      </c>
      <c r="W4" s="34">
        <v>185</v>
      </c>
      <c r="X4" s="34">
        <v>216</v>
      </c>
      <c r="Y4" s="34">
        <v>196</v>
      </c>
      <c r="Z4" s="34">
        <v>214</v>
      </c>
      <c r="AA4" s="34">
        <v>187</v>
      </c>
      <c r="AB4" s="34">
        <v>312</v>
      </c>
      <c r="AC4" s="34">
        <v>265</v>
      </c>
      <c r="AD4" s="34">
        <v>287</v>
      </c>
      <c r="AE4" s="34">
        <v>219</v>
      </c>
      <c r="AF4" s="34">
        <v>290</v>
      </c>
      <c r="AG4" s="34">
        <v>205</v>
      </c>
      <c r="AH4" s="34">
        <v>3645</v>
      </c>
      <c r="AI4" s="34">
        <v>3194</v>
      </c>
    </row>
    <row r="5" spans="1:35" x14ac:dyDescent="0.75">
      <c r="A5" s="1" t="s">
        <v>207</v>
      </c>
      <c r="B5" s="34">
        <v>101</v>
      </c>
      <c r="C5" s="34">
        <v>88</v>
      </c>
      <c r="D5" s="34">
        <v>135</v>
      </c>
      <c r="E5" s="34">
        <v>124</v>
      </c>
      <c r="F5" s="34">
        <v>103</v>
      </c>
      <c r="G5" s="34">
        <v>96</v>
      </c>
      <c r="H5" s="34">
        <v>94</v>
      </c>
      <c r="I5" s="34">
        <v>90</v>
      </c>
      <c r="J5" s="34">
        <v>103</v>
      </c>
      <c r="K5" s="34">
        <v>97</v>
      </c>
      <c r="L5" s="34">
        <v>101</v>
      </c>
      <c r="M5" s="34">
        <v>96</v>
      </c>
      <c r="N5" s="34">
        <v>92</v>
      </c>
      <c r="O5" s="34">
        <v>84</v>
      </c>
      <c r="P5" s="34">
        <v>103</v>
      </c>
      <c r="Q5" s="34">
        <v>98</v>
      </c>
      <c r="R5" s="34">
        <v>94</v>
      </c>
      <c r="S5" s="34">
        <v>88</v>
      </c>
      <c r="T5" s="34">
        <v>111</v>
      </c>
      <c r="U5" s="34">
        <v>103</v>
      </c>
      <c r="V5" s="34">
        <v>105</v>
      </c>
      <c r="W5" s="34">
        <v>94</v>
      </c>
      <c r="X5" s="34">
        <v>129</v>
      </c>
      <c r="Y5" s="34">
        <v>121</v>
      </c>
      <c r="Z5" s="34">
        <v>99</v>
      </c>
      <c r="AA5" s="34">
        <v>86</v>
      </c>
      <c r="AB5" s="34">
        <v>137</v>
      </c>
      <c r="AC5" s="34">
        <v>121</v>
      </c>
      <c r="AD5" s="34">
        <v>145</v>
      </c>
      <c r="AE5" s="34">
        <v>117</v>
      </c>
      <c r="AF5" s="34">
        <v>158</v>
      </c>
      <c r="AG5" s="34">
        <v>115</v>
      </c>
      <c r="AH5" s="34">
        <v>1810</v>
      </c>
      <c r="AI5" s="34">
        <v>1618</v>
      </c>
    </row>
    <row r="6" spans="1:35" x14ac:dyDescent="0.75">
      <c r="A6" s="1" t="s">
        <v>211</v>
      </c>
      <c r="B6" s="34">
        <v>127</v>
      </c>
      <c r="C6" s="34">
        <v>116</v>
      </c>
      <c r="D6" s="34">
        <v>135</v>
      </c>
      <c r="E6" s="34">
        <v>121</v>
      </c>
      <c r="F6" s="34">
        <v>111</v>
      </c>
      <c r="G6" s="34">
        <v>101</v>
      </c>
      <c r="H6" s="34">
        <v>94</v>
      </c>
      <c r="I6" s="34">
        <v>83</v>
      </c>
      <c r="J6" s="34">
        <v>100</v>
      </c>
      <c r="K6" s="34">
        <v>85</v>
      </c>
      <c r="L6" s="34">
        <v>93</v>
      </c>
      <c r="M6" s="34">
        <v>85</v>
      </c>
      <c r="N6" s="34">
        <v>109</v>
      </c>
      <c r="O6" s="34">
        <v>100</v>
      </c>
      <c r="P6" s="34">
        <v>108</v>
      </c>
      <c r="Q6" s="34">
        <v>97</v>
      </c>
      <c r="R6" s="34">
        <v>105</v>
      </c>
      <c r="S6" s="34">
        <v>97</v>
      </c>
      <c r="T6" s="34">
        <v>98</v>
      </c>
      <c r="U6" s="34">
        <v>88</v>
      </c>
      <c r="V6" s="34">
        <v>104</v>
      </c>
      <c r="W6" s="34">
        <v>91</v>
      </c>
      <c r="X6" s="34">
        <v>87</v>
      </c>
      <c r="Y6" s="34">
        <v>75</v>
      </c>
      <c r="Z6" s="34">
        <v>115</v>
      </c>
      <c r="AA6" s="34">
        <v>101</v>
      </c>
      <c r="AB6" s="34">
        <v>175</v>
      </c>
      <c r="AC6" s="34">
        <v>144</v>
      </c>
      <c r="AD6" s="34">
        <v>142</v>
      </c>
      <c r="AE6" s="34">
        <v>102</v>
      </c>
      <c r="AF6" s="34">
        <v>132</v>
      </c>
      <c r="AG6" s="34">
        <v>90</v>
      </c>
      <c r="AH6" s="34">
        <v>1835</v>
      </c>
      <c r="AI6" s="34">
        <v>1576</v>
      </c>
    </row>
    <row r="7" spans="1:35" x14ac:dyDescent="0.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x14ac:dyDescent="0.75">
      <c r="A8" s="1" t="s">
        <v>221</v>
      </c>
      <c r="B8" s="34">
        <v>183</v>
      </c>
      <c r="C8" s="34">
        <v>156</v>
      </c>
      <c r="D8" s="34">
        <v>234</v>
      </c>
      <c r="E8" s="34">
        <v>197</v>
      </c>
      <c r="F8" s="34">
        <v>266</v>
      </c>
      <c r="G8" s="34">
        <v>233</v>
      </c>
      <c r="H8" s="34">
        <v>291</v>
      </c>
      <c r="I8" s="34">
        <v>259</v>
      </c>
      <c r="J8" s="34">
        <v>281</v>
      </c>
      <c r="K8" s="34">
        <v>240</v>
      </c>
      <c r="L8" s="34">
        <v>279</v>
      </c>
      <c r="M8" s="34">
        <v>241</v>
      </c>
      <c r="N8" s="34">
        <v>330</v>
      </c>
      <c r="O8" s="34">
        <v>281</v>
      </c>
      <c r="P8" s="34">
        <v>296</v>
      </c>
      <c r="Q8" s="34">
        <v>251</v>
      </c>
      <c r="R8" s="34">
        <v>367</v>
      </c>
      <c r="S8" s="34">
        <v>294</v>
      </c>
      <c r="T8" s="34">
        <v>358</v>
      </c>
      <c r="U8" s="34">
        <v>283</v>
      </c>
      <c r="V8" s="34">
        <v>391</v>
      </c>
      <c r="W8" s="34">
        <v>282</v>
      </c>
      <c r="X8" s="34">
        <v>399</v>
      </c>
      <c r="Y8" s="34">
        <v>281</v>
      </c>
      <c r="Z8" s="34">
        <v>439</v>
      </c>
      <c r="AA8" s="34">
        <v>314</v>
      </c>
      <c r="AB8" s="34">
        <v>346</v>
      </c>
      <c r="AC8" s="34">
        <v>215</v>
      </c>
      <c r="AD8" s="34">
        <v>360</v>
      </c>
      <c r="AE8" s="34">
        <v>188</v>
      </c>
      <c r="AF8" s="34">
        <v>304</v>
      </c>
      <c r="AG8" s="34">
        <v>119</v>
      </c>
      <c r="AH8" s="34">
        <v>5124</v>
      </c>
      <c r="AI8" s="34">
        <v>3834</v>
      </c>
    </row>
    <row r="9" spans="1:35" x14ac:dyDescent="0.75">
      <c r="A9" s="1" t="s">
        <v>207</v>
      </c>
      <c r="B9" s="54">
        <v>94</v>
      </c>
      <c r="C9" s="54">
        <v>85</v>
      </c>
      <c r="D9" s="54">
        <v>131</v>
      </c>
      <c r="E9" s="54">
        <v>109</v>
      </c>
      <c r="F9" s="54">
        <v>128</v>
      </c>
      <c r="G9" s="54">
        <v>112</v>
      </c>
      <c r="H9" s="54">
        <v>152</v>
      </c>
      <c r="I9" s="54">
        <v>137</v>
      </c>
      <c r="J9" s="54">
        <v>144</v>
      </c>
      <c r="K9" s="54">
        <v>129</v>
      </c>
      <c r="L9" s="54">
        <v>158</v>
      </c>
      <c r="M9" s="54">
        <v>136</v>
      </c>
      <c r="N9" s="54">
        <v>192</v>
      </c>
      <c r="O9" s="54">
        <v>167</v>
      </c>
      <c r="P9" s="54">
        <v>150</v>
      </c>
      <c r="Q9" s="54">
        <v>134</v>
      </c>
      <c r="R9" s="54">
        <v>213</v>
      </c>
      <c r="S9" s="54">
        <v>176</v>
      </c>
      <c r="T9" s="54">
        <v>207</v>
      </c>
      <c r="U9" s="54">
        <v>173</v>
      </c>
      <c r="V9" s="54">
        <v>200</v>
      </c>
      <c r="W9" s="54">
        <v>148</v>
      </c>
      <c r="X9" s="54">
        <v>210</v>
      </c>
      <c r="Y9" s="54">
        <v>150</v>
      </c>
      <c r="Z9" s="54">
        <v>242</v>
      </c>
      <c r="AA9" s="54">
        <v>187</v>
      </c>
      <c r="AB9" s="54">
        <v>193</v>
      </c>
      <c r="AC9" s="54">
        <v>123</v>
      </c>
      <c r="AD9" s="54">
        <v>171</v>
      </c>
      <c r="AE9" s="54">
        <v>97</v>
      </c>
      <c r="AF9" s="34">
        <v>159</v>
      </c>
      <c r="AG9" s="34">
        <v>71</v>
      </c>
      <c r="AH9" s="54">
        <v>2744</v>
      </c>
      <c r="AI9" s="54">
        <v>2134</v>
      </c>
    </row>
    <row r="10" spans="1:35" x14ac:dyDescent="0.75">
      <c r="A10" s="1" t="s">
        <v>211</v>
      </c>
      <c r="B10" s="54">
        <v>89</v>
      </c>
      <c r="C10" s="54">
        <v>71</v>
      </c>
      <c r="D10" s="54">
        <v>103</v>
      </c>
      <c r="E10" s="54">
        <v>88</v>
      </c>
      <c r="F10" s="54">
        <v>138</v>
      </c>
      <c r="G10" s="54">
        <v>121</v>
      </c>
      <c r="H10" s="54">
        <v>139</v>
      </c>
      <c r="I10" s="54">
        <v>122</v>
      </c>
      <c r="J10" s="54">
        <v>137</v>
      </c>
      <c r="K10" s="54">
        <v>111</v>
      </c>
      <c r="L10" s="54">
        <v>121</v>
      </c>
      <c r="M10" s="54">
        <v>105</v>
      </c>
      <c r="N10" s="54">
        <v>138</v>
      </c>
      <c r="O10" s="54">
        <v>114</v>
      </c>
      <c r="P10" s="54">
        <v>146</v>
      </c>
      <c r="Q10" s="54">
        <v>117</v>
      </c>
      <c r="R10" s="54">
        <v>154</v>
      </c>
      <c r="S10" s="54">
        <v>118</v>
      </c>
      <c r="T10" s="54">
        <v>151</v>
      </c>
      <c r="U10" s="54">
        <v>110</v>
      </c>
      <c r="V10" s="54">
        <v>191</v>
      </c>
      <c r="W10" s="54">
        <v>134</v>
      </c>
      <c r="X10" s="54">
        <v>189</v>
      </c>
      <c r="Y10" s="54">
        <v>131</v>
      </c>
      <c r="Z10" s="54">
        <v>197</v>
      </c>
      <c r="AA10" s="54">
        <v>127</v>
      </c>
      <c r="AB10" s="54">
        <v>153</v>
      </c>
      <c r="AC10" s="54">
        <v>92</v>
      </c>
      <c r="AD10" s="54">
        <v>189</v>
      </c>
      <c r="AE10" s="54">
        <v>91</v>
      </c>
      <c r="AF10" s="34">
        <v>145</v>
      </c>
      <c r="AG10" s="34">
        <v>48</v>
      </c>
      <c r="AH10" s="54">
        <v>2380</v>
      </c>
      <c r="AI10" s="54">
        <v>1700</v>
      </c>
    </row>
    <row r="11" spans="1:35" x14ac:dyDescent="0.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x14ac:dyDescent="0.75">
      <c r="A12" s="1" t="s">
        <v>222</v>
      </c>
      <c r="B12" s="34">
        <v>411</v>
      </c>
      <c r="C12" s="34">
        <v>360</v>
      </c>
      <c r="D12" s="34">
        <v>504</v>
      </c>
      <c r="E12" s="34">
        <v>442</v>
      </c>
      <c r="F12" s="34">
        <v>480</v>
      </c>
      <c r="G12" s="34">
        <v>430</v>
      </c>
      <c r="H12" s="34">
        <v>479</v>
      </c>
      <c r="I12" s="34">
        <v>432</v>
      </c>
      <c r="J12" s="34">
        <v>484</v>
      </c>
      <c r="K12" s="34">
        <v>422</v>
      </c>
      <c r="L12" s="34">
        <v>474</v>
      </c>
      <c r="M12" s="34">
        <v>423</v>
      </c>
      <c r="N12" s="34">
        <v>531</v>
      </c>
      <c r="O12" s="34">
        <v>465</v>
      </c>
      <c r="P12" s="34">
        <v>512</v>
      </c>
      <c r="Q12" s="34">
        <v>446</v>
      </c>
      <c r="R12" s="34">
        <v>573</v>
      </c>
      <c r="S12" s="34">
        <v>481</v>
      </c>
      <c r="T12" s="34">
        <v>567</v>
      </c>
      <c r="U12" s="34">
        <v>474</v>
      </c>
      <c r="V12" s="34">
        <v>601</v>
      </c>
      <c r="W12" s="34">
        <v>468</v>
      </c>
      <c r="X12" s="34">
        <v>615</v>
      </c>
      <c r="Y12" s="34">
        <v>477</v>
      </c>
      <c r="Z12" s="34">
        <v>656</v>
      </c>
      <c r="AA12" s="34">
        <v>503</v>
      </c>
      <c r="AB12" s="34">
        <v>674</v>
      </c>
      <c r="AC12" s="34">
        <v>486</v>
      </c>
      <c r="AD12" s="34">
        <v>653</v>
      </c>
      <c r="AE12" s="34">
        <v>410</v>
      </c>
      <c r="AF12" s="34">
        <v>608</v>
      </c>
      <c r="AG12" s="34">
        <v>325</v>
      </c>
      <c r="AH12" s="34">
        <v>8822</v>
      </c>
      <c r="AI12" s="34">
        <v>7044</v>
      </c>
    </row>
    <row r="13" spans="1:35" x14ac:dyDescent="0.75">
      <c r="A13" s="1" t="s">
        <v>223</v>
      </c>
      <c r="B13" s="54">
        <v>195</v>
      </c>
      <c r="C13" s="54">
        <v>173</v>
      </c>
      <c r="D13" s="54">
        <v>266</v>
      </c>
      <c r="E13" s="54">
        <v>233</v>
      </c>
      <c r="F13" s="54">
        <v>231</v>
      </c>
      <c r="G13" s="54">
        <v>208</v>
      </c>
      <c r="H13" s="54">
        <v>246</v>
      </c>
      <c r="I13" s="54">
        <v>227</v>
      </c>
      <c r="J13" s="54">
        <v>247</v>
      </c>
      <c r="K13" s="54">
        <v>226</v>
      </c>
      <c r="L13" s="54">
        <v>260</v>
      </c>
      <c r="M13" s="54">
        <v>233</v>
      </c>
      <c r="N13" s="54">
        <v>284</v>
      </c>
      <c r="O13" s="54">
        <v>251</v>
      </c>
      <c r="P13" s="54">
        <v>253</v>
      </c>
      <c r="Q13" s="54">
        <v>232</v>
      </c>
      <c r="R13" s="54">
        <v>311</v>
      </c>
      <c r="S13" s="54">
        <v>266</v>
      </c>
      <c r="T13" s="54">
        <v>318</v>
      </c>
      <c r="U13" s="54">
        <v>276</v>
      </c>
      <c r="V13" s="54">
        <v>305</v>
      </c>
      <c r="W13" s="54">
        <v>242</v>
      </c>
      <c r="X13" s="54">
        <v>339</v>
      </c>
      <c r="Y13" s="54">
        <v>271</v>
      </c>
      <c r="Z13" s="54">
        <v>341</v>
      </c>
      <c r="AA13" s="54">
        <v>273</v>
      </c>
      <c r="AB13" s="54">
        <v>337</v>
      </c>
      <c r="AC13" s="54">
        <v>246</v>
      </c>
      <c r="AD13" s="54">
        <v>319</v>
      </c>
      <c r="AE13" s="54">
        <v>215</v>
      </c>
      <c r="AF13" s="54">
        <v>321</v>
      </c>
      <c r="AG13" s="54">
        <v>187</v>
      </c>
      <c r="AH13" s="34">
        <v>4573</v>
      </c>
      <c r="AI13" s="34">
        <v>3759</v>
      </c>
    </row>
    <row r="14" spans="1:35" x14ac:dyDescent="0.75">
      <c r="A14" s="1" t="s">
        <v>211</v>
      </c>
      <c r="B14" s="54">
        <v>216</v>
      </c>
      <c r="C14" s="54">
        <v>187</v>
      </c>
      <c r="D14" s="54">
        <v>238</v>
      </c>
      <c r="E14" s="54">
        <v>209</v>
      </c>
      <c r="F14" s="54">
        <v>249</v>
      </c>
      <c r="G14" s="54">
        <v>222</v>
      </c>
      <c r="H14" s="54">
        <v>233</v>
      </c>
      <c r="I14" s="54">
        <v>205</v>
      </c>
      <c r="J14" s="54">
        <v>237</v>
      </c>
      <c r="K14" s="54">
        <v>196</v>
      </c>
      <c r="L14" s="54">
        <v>214</v>
      </c>
      <c r="M14" s="54">
        <v>190</v>
      </c>
      <c r="N14" s="54">
        <v>247</v>
      </c>
      <c r="O14" s="54">
        <v>214</v>
      </c>
      <c r="P14" s="54">
        <v>259</v>
      </c>
      <c r="Q14" s="54">
        <v>214</v>
      </c>
      <c r="R14" s="54">
        <v>262</v>
      </c>
      <c r="S14" s="54">
        <v>215</v>
      </c>
      <c r="T14" s="54">
        <v>249</v>
      </c>
      <c r="U14" s="54">
        <v>198</v>
      </c>
      <c r="V14" s="54">
        <v>296</v>
      </c>
      <c r="W14" s="54">
        <v>226</v>
      </c>
      <c r="X14" s="54">
        <v>276</v>
      </c>
      <c r="Y14" s="54">
        <v>206</v>
      </c>
      <c r="Z14" s="54">
        <v>315</v>
      </c>
      <c r="AA14" s="54">
        <v>230</v>
      </c>
      <c r="AB14" s="54">
        <v>337</v>
      </c>
      <c r="AC14" s="54">
        <v>240</v>
      </c>
      <c r="AD14" s="54">
        <v>334</v>
      </c>
      <c r="AE14" s="54">
        <v>195</v>
      </c>
      <c r="AF14" s="54">
        <v>287</v>
      </c>
      <c r="AG14" s="54">
        <v>138</v>
      </c>
      <c r="AH14" s="34">
        <v>4249</v>
      </c>
      <c r="AI14" s="34">
        <v>3285</v>
      </c>
    </row>
    <row r="15" spans="1:35" x14ac:dyDescent="0.75">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8" spans="1:30" x14ac:dyDescent="0.75">
      <c r="A18" s="1" t="s">
        <v>76</v>
      </c>
      <c r="B18" s="34">
        <v>2006</v>
      </c>
      <c r="C18" s="34">
        <v>2007</v>
      </c>
      <c r="D18" s="34">
        <v>2008</v>
      </c>
      <c r="E18" s="34">
        <v>2009</v>
      </c>
      <c r="F18" s="34">
        <v>2010</v>
      </c>
      <c r="G18" s="34">
        <v>2011</v>
      </c>
      <c r="H18" s="34">
        <v>2012</v>
      </c>
      <c r="I18" s="34">
        <v>2013</v>
      </c>
      <c r="J18" s="34">
        <v>2014</v>
      </c>
      <c r="K18" s="34">
        <v>2015</v>
      </c>
      <c r="L18" s="34">
        <v>2016</v>
      </c>
      <c r="M18" s="34">
        <v>2017</v>
      </c>
      <c r="N18" s="34">
        <v>2018</v>
      </c>
      <c r="O18" s="34">
        <v>2019</v>
      </c>
      <c r="P18" s="34">
        <v>2020</v>
      </c>
      <c r="Q18" s="34">
        <v>2021</v>
      </c>
      <c r="R18" t="s">
        <v>35</v>
      </c>
      <c r="S18" s="1"/>
      <c r="U18" s="76" t="s">
        <v>317</v>
      </c>
      <c r="V18" s="79"/>
      <c r="W18" s="79"/>
      <c r="X18" s="79"/>
      <c r="Y18" s="79"/>
      <c r="Z18" s="79"/>
    </row>
    <row r="19" spans="1:30" x14ac:dyDescent="0.75">
      <c r="A19" s="1" t="s">
        <v>220</v>
      </c>
      <c r="B19" s="36">
        <v>0.89473682641983032</v>
      </c>
      <c r="C19" s="36">
        <v>0.90740740299224854</v>
      </c>
      <c r="D19" s="36">
        <v>0.92056077718734741</v>
      </c>
      <c r="E19" s="36">
        <v>0.92021274566650391</v>
      </c>
      <c r="F19" s="36">
        <v>0.89655172824859619</v>
      </c>
      <c r="G19" s="36">
        <v>0.93298971652984619</v>
      </c>
      <c r="H19" s="36">
        <v>0.91542285680770874</v>
      </c>
      <c r="I19" s="36">
        <v>0.92417061328887939</v>
      </c>
      <c r="J19" s="36">
        <v>0.92964822053909302</v>
      </c>
      <c r="K19" s="36">
        <v>0.91387557983398438</v>
      </c>
      <c r="L19" s="36">
        <v>0.88516747951507568</v>
      </c>
      <c r="M19" s="36">
        <v>0.90740740299224854</v>
      </c>
      <c r="N19" s="36">
        <v>0.87383174896240234</v>
      </c>
      <c r="O19" s="36">
        <v>0.84935897588729858</v>
      </c>
      <c r="P19" s="36">
        <v>0.76306617259979248</v>
      </c>
      <c r="Q19" s="36">
        <v>0.70689654350280762</v>
      </c>
      <c r="R19" s="36">
        <v>0.87626886367797852</v>
      </c>
      <c r="U19" s="76" t="s">
        <v>224</v>
      </c>
      <c r="V19" s="79"/>
      <c r="W19" s="79"/>
      <c r="X19" s="79"/>
      <c r="Y19" s="79"/>
      <c r="Z19" s="79"/>
      <c r="AA19" s="79"/>
      <c r="AB19" s="79"/>
      <c r="AC19" s="79"/>
      <c r="AD19" s="79"/>
    </row>
    <row r="20" spans="1:30" x14ac:dyDescent="0.75">
      <c r="A20" s="1" t="s">
        <v>207</v>
      </c>
      <c r="B20" s="36">
        <v>0.87128710746765137</v>
      </c>
      <c r="C20" s="36">
        <v>0.9185185432434082</v>
      </c>
      <c r="D20" s="36">
        <v>0.93203884363174438</v>
      </c>
      <c r="E20" s="36">
        <v>0.95744681358337402</v>
      </c>
      <c r="F20" s="36">
        <v>0.94174754619598389</v>
      </c>
      <c r="G20" s="36">
        <v>0.95049506425857544</v>
      </c>
      <c r="H20" s="36">
        <v>0.91304349899291992</v>
      </c>
      <c r="I20" s="36">
        <v>0.95145630836486816</v>
      </c>
      <c r="J20" s="36">
        <v>0.93617022037506104</v>
      </c>
      <c r="K20" s="36">
        <v>0.92792791128158569</v>
      </c>
      <c r="L20" s="36">
        <v>0.89523810148239136</v>
      </c>
      <c r="M20" s="36">
        <v>0.93798446655273438</v>
      </c>
      <c r="N20" s="36">
        <v>0.86868685483932495</v>
      </c>
      <c r="O20" s="36">
        <v>0.88321167230606079</v>
      </c>
      <c r="P20" s="36">
        <v>0.80689656734466553</v>
      </c>
      <c r="Q20" s="36">
        <v>0.7278481125831604</v>
      </c>
      <c r="R20" s="36">
        <v>0.89392262697219849</v>
      </c>
      <c r="U20" s="14" t="s">
        <v>336</v>
      </c>
    </row>
    <row r="21" spans="1:30" x14ac:dyDescent="0.75">
      <c r="A21" s="1" t="s">
        <v>211</v>
      </c>
      <c r="B21" s="36">
        <v>0.91338580846786499</v>
      </c>
      <c r="C21" s="36">
        <v>0.89629632234573364</v>
      </c>
      <c r="D21" s="36">
        <v>0.90990990400314331</v>
      </c>
      <c r="E21" s="36">
        <v>0.88297873735427856</v>
      </c>
      <c r="F21" s="36">
        <v>0.85000002384185791</v>
      </c>
      <c r="G21" s="36">
        <v>0.91397851705551147</v>
      </c>
      <c r="H21" s="36">
        <v>0.91743117570877075</v>
      </c>
      <c r="I21" s="36">
        <v>0.89814811944961548</v>
      </c>
      <c r="J21" s="36">
        <v>0.92380952835083008</v>
      </c>
      <c r="K21" s="36">
        <v>0.89795917272567749</v>
      </c>
      <c r="L21" s="36">
        <v>0.875</v>
      </c>
      <c r="M21" s="36">
        <v>0.86206895112991333</v>
      </c>
      <c r="N21" s="36">
        <v>0.87826085090637207</v>
      </c>
      <c r="O21" s="36">
        <v>0.82285714149475098</v>
      </c>
      <c r="P21" s="36">
        <v>0.71830987930297852</v>
      </c>
      <c r="Q21" s="36">
        <v>0.68181818723678589</v>
      </c>
      <c r="R21" s="36">
        <v>0.85885560512542725</v>
      </c>
    </row>
    <row r="22" spans="1:30" x14ac:dyDescent="0.75">
      <c r="S22" s="2"/>
    </row>
    <row r="23" spans="1:30" x14ac:dyDescent="0.75">
      <c r="A23" s="1" t="s">
        <v>221</v>
      </c>
      <c r="B23" s="36">
        <v>0.85245901346206665</v>
      </c>
      <c r="C23" s="36">
        <v>0.84188032150268555</v>
      </c>
      <c r="D23" s="36">
        <v>0.87593984603881836</v>
      </c>
      <c r="E23" s="36">
        <v>0.89003437757492065</v>
      </c>
      <c r="F23" s="36">
        <v>0.85409253835678101</v>
      </c>
      <c r="G23" s="36">
        <v>0.86379927396774292</v>
      </c>
      <c r="H23" s="36">
        <v>0.85151517391204834</v>
      </c>
      <c r="I23" s="36">
        <v>0.84797298908233643</v>
      </c>
      <c r="J23" s="36">
        <v>0.80108994245529175</v>
      </c>
      <c r="K23" s="36">
        <v>0.79050278663635254</v>
      </c>
      <c r="L23" s="36">
        <v>0.72122764587402344</v>
      </c>
      <c r="M23" s="36">
        <v>0.70426064729690552</v>
      </c>
      <c r="N23" s="36">
        <v>0.71526193618774414</v>
      </c>
      <c r="O23" s="36">
        <v>0.6213873028755188</v>
      </c>
      <c r="P23" s="36">
        <v>0.52222222089767456</v>
      </c>
      <c r="Q23" s="36">
        <v>0.39144736528396606</v>
      </c>
      <c r="R23" s="36">
        <v>0.74824357032775879</v>
      </c>
      <c r="S23" s="2"/>
    </row>
    <row r="24" spans="1:30" x14ac:dyDescent="0.75">
      <c r="A24" s="1" t="s">
        <v>207</v>
      </c>
      <c r="B24" s="36">
        <v>0.90425533056259155</v>
      </c>
      <c r="C24" s="36">
        <v>0.8320610523223877</v>
      </c>
      <c r="D24" s="36">
        <v>0.875</v>
      </c>
      <c r="E24" s="36">
        <v>0.90131580829620361</v>
      </c>
      <c r="F24" s="36">
        <v>0.89583331346511841</v>
      </c>
      <c r="G24" s="36">
        <v>0.86075949668884277</v>
      </c>
      <c r="H24" s="36">
        <v>0.86979168653488159</v>
      </c>
      <c r="I24" s="36">
        <v>0.8933333158493042</v>
      </c>
      <c r="J24" s="36">
        <v>0.82629108428955078</v>
      </c>
      <c r="K24" s="36">
        <v>0.83574879169464111</v>
      </c>
      <c r="L24" s="36">
        <v>0.74000000953674316</v>
      </c>
      <c r="M24" s="36">
        <v>0.71428573131561279</v>
      </c>
      <c r="N24" s="36">
        <v>0.77272725105285645</v>
      </c>
      <c r="O24" s="36">
        <v>0.63730567693710327</v>
      </c>
      <c r="P24" s="36">
        <v>0.56725144386291504</v>
      </c>
      <c r="Q24" s="36">
        <v>0.44654089212417603</v>
      </c>
      <c r="R24" s="36">
        <v>0.77769678831100464</v>
      </c>
      <c r="S24" s="2"/>
    </row>
    <row r="25" spans="1:30" x14ac:dyDescent="0.75">
      <c r="A25" s="1" t="s">
        <v>211</v>
      </c>
      <c r="B25" s="36">
        <v>0.79775279760360718</v>
      </c>
      <c r="C25" s="36">
        <v>0.85436892509460449</v>
      </c>
      <c r="D25" s="36">
        <v>0.87681162357330322</v>
      </c>
      <c r="E25" s="36">
        <v>0.87769782543182373</v>
      </c>
      <c r="F25" s="36">
        <v>0.81021898984909058</v>
      </c>
      <c r="G25" s="36">
        <v>0.86776858568191528</v>
      </c>
      <c r="H25" s="36">
        <v>0.82608693838119507</v>
      </c>
      <c r="I25" s="36">
        <v>0.80136984586715698</v>
      </c>
      <c r="J25" s="36">
        <v>0.76623374223709106</v>
      </c>
      <c r="K25" s="36">
        <v>0.72847682237625122</v>
      </c>
      <c r="L25" s="36">
        <v>0.70157068967819214</v>
      </c>
      <c r="M25" s="36">
        <v>0.69312167167663574</v>
      </c>
      <c r="N25" s="36">
        <v>0.64467006921768188</v>
      </c>
      <c r="O25" s="36">
        <v>0.601307213306427</v>
      </c>
      <c r="P25" s="36">
        <v>0.48148149251937866</v>
      </c>
      <c r="Q25" s="36">
        <v>0.33103448152542114</v>
      </c>
      <c r="R25" s="36">
        <v>0.71428573131561279</v>
      </c>
      <c r="S25" s="2"/>
    </row>
    <row r="26" spans="1:30" x14ac:dyDescent="0.75">
      <c r="S26" s="2"/>
    </row>
    <row r="27" spans="1:30" x14ac:dyDescent="0.75">
      <c r="A27" s="1" t="s">
        <v>222</v>
      </c>
      <c r="B27" s="36">
        <v>0.87591242790222168</v>
      </c>
      <c r="C27" s="36">
        <v>0.8769841194152832</v>
      </c>
      <c r="D27" s="36">
        <v>0.89583331346511841</v>
      </c>
      <c r="E27" s="36">
        <v>0.90187889337539673</v>
      </c>
      <c r="F27" s="36">
        <v>0.87190079689025879</v>
      </c>
      <c r="G27" s="36">
        <v>0.89240509271621704</v>
      </c>
      <c r="H27" s="36">
        <v>0.87570619583129883</v>
      </c>
      <c r="I27" s="36">
        <v>0.87109375</v>
      </c>
      <c r="J27" s="36">
        <v>0.83944153785705566</v>
      </c>
      <c r="K27" s="36">
        <v>0.83597886562347412</v>
      </c>
      <c r="L27" s="36">
        <v>0.77870213985443115</v>
      </c>
      <c r="M27" s="36">
        <v>0.77560973167419434</v>
      </c>
      <c r="N27" s="36">
        <v>0.76676827669143677</v>
      </c>
      <c r="O27" s="36">
        <v>0.72106826305389404</v>
      </c>
      <c r="P27" s="36">
        <v>0.62787133455276489</v>
      </c>
      <c r="Q27" s="36">
        <v>0.53453946113586426</v>
      </c>
      <c r="R27" s="36">
        <v>0.79845839738845825</v>
      </c>
      <c r="S27" s="2"/>
    </row>
    <row r="28" spans="1:30" x14ac:dyDescent="0.75">
      <c r="A28" s="1" t="s">
        <v>223</v>
      </c>
      <c r="B28" s="36">
        <v>0.88717949390411377</v>
      </c>
      <c r="C28" s="36">
        <v>0.87593984603881836</v>
      </c>
      <c r="D28" s="36">
        <v>0.90043288469314575</v>
      </c>
      <c r="E28" s="36">
        <v>0.92276424169540405</v>
      </c>
      <c r="F28" s="36">
        <v>0.91497975587844849</v>
      </c>
      <c r="G28" s="36">
        <v>0.89615386724472046</v>
      </c>
      <c r="H28" s="36">
        <v>0.88380283117294312</v>
      </c>
      <c r="I28" s="36">
        <v>0.9169960618019104</v>
      </c>
      <c r="J28" s="36">
        <v>0.85530549287796021</v>
      </c>
      <c r="K28" s="36">
        <v>0.86792451143264771</v>
      </c>
      <c r="L28" s="36">
        <v>0.79344260692596436</v>
      </c>
      <c r="M28" s="36">
        <v>0.79941004514694214</v>
      </c>
      <c r="N28" s="36">
        <v>0.8005865216255188</v>
      </c>
      <c r="O28" s="36">
        <v>0.72997033596038818</v>
      </c>
      <c r="P28" s="36">
        <v>0.6739811897277832</v>
      </c>
      <c r="Q28" s="36">
        <v>0.58255451917648315</v>
      </c>
      <c r="R28" s="36">
        <v>0.8219987154006958</v>
      </c>
      <c r="S28" s="2"/>
    </row>
    <row r="29" spans="1:30" x14ac:dyDescent="0.75">
      <c r="A29" s="1" t="s">
        <v>211</v>
      </c>
      <c r="B29" s="36">
        <v>0.86574071645736694</v>
      </c>
      <c r="C29" s="36">
        <v>0.87815123796463013</v>
      </c>
      <c r="D29" s="36">
        <v>0.89156627655029297</v>
      </c>
      <c r="E29" s="36">
        <v>0.87982833385467529</v>
      </c>
      <c r="F29" s="36">
        <v>0.82700419425964355</v>
      </c>
      <c r="G29" s="36">
        <v>0.88785046339035034</v>
      </c>
      <c r="H29" s="36">
        <v>0.86639678478240967</v>
      </c>
      <c r="I29" s="36">
        <v>0.82625484466552734</v>
      </c>
      <c r="J29" s="36">
        <v>0.82061070203781128</v>
      </c>
      <c r="K29" s="36">
        <v>0.79518073797225952</v>
      </c>
      <c r="L29" s="36">
        <v>0.76351350545883179</v>
      </c>
      <c r="M29" s="36">
        <v>0.74637681245803833</v>
      </c>
      <c r="N29" s="36">
        <v>0.73015874624252319</v>
      </c>
      <c r="O29" s="36">
        <v>0.7121661901473999</v>
      </c>
      <c r="P29" s="36">
        <v>0.58383232355117798</v>
      </c>
      <c r="Q29" s="36">
        <v>0.48083624243736267</v>
      </c>
      <c r="R29" s="36">
        <v>0.77312308549880981</v>
      </c>
      <c r="S29" s="2"/>
    </row>
  </sheetData>
  <mergeCells count="3">
    <mergeCell ref="U18:Z18"/>
    <mergeCell ref="U19:AD19"/>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32"/>
  <sheetViews>
    <sheetView workbookViewId="0"/>
  </sheetViews>
  <sheetFormatPr defaultRowHeight="14.75" x14ac:dyDescent="0.75"/>
  <cols>
    <col min="1" max="1" width="21.81640625" customWidth="1"/>
  </cols>
  <sheetData>
    <row r="1" spans="1:35" ht="16" x14ac:dyDescent="0.8">
      <c r="A1" s="16" t="s">
        <v>225</v>
      </c>
    </row>
    <row r="3" spans="1:35" s="43" customFormat="1" ht="44.25" x14ac:dyDescent="0.75">
      <c r="A3" s="51" t="s">
        <v>76</v>
      </c>
      <c r="B3" s="43" t="s">
        <v>36</v>
      </c>
      <c r="C3" s="43" t="s">
        <v>63</v>
      </c>
      <c r="D3" s="43" t="s">
        <v>37</v>
      </c>
      <c r="E3" s="43" t="s">
        <v>64</v>
      </c>
      <c r="F3" s="43" t="s">
        <v>38</v>
      </c>
      <c r="G3" s="43" t="s">
        <v>65</v>
      </c>
      <c r="H3" s="43" t="s">
        <v>39</v>
      </c>
      <c r="I3" s="43" t="s">
        <v>66</v>
      </c>
      <c r="J3" s="43" t="s">
        <v>40</v>
      </c>
      <c r="K3" s="43" t="s">
        <v>67</v>
      </c>
      <c r="L3" s="43" t="s">
        <v>41</v>
      </c>
      <c r="M3" s="43" t="s">
        <v>68</v>
      </c>
      <c r="N3" s="43" t="s">
        <v>42</v>
      </c>
      <c r="O3" s="43" t="s">
        <v>69</v>
      </c>
      <c r="P3" s="43" t="s">
        <v>43</v>
      </c>
      <c r="Q3" s="43" t="s">
        <v>70</v>
      </c>
      <c r="R3" s="43" t="s">
        <v>44</v>
      </c>
      <c r="S3" s="43" t="s">
        <v>71</v>
      </c>
      <c r="T3" s="43" t="s">
        <v>45</v>
      </c>
      <c r="U3" s="43" t="s">
        <v>72</v>
      </c>
      <c r="V3" s="43" t="s">
        <v>46</v>
      </c>
      <c r="W3" s="43" t="s">
        <v>73</v>
      </c>
      <c r="X3" s="43" t="s">
        <v>47</v>
      </c>
      <c r="Y3" s="43" t="s">
        <v>74</v>
      </c>
      <c r="Z3" s="43" t="s">
        <v>249</v>
      </c>
      <c r="AA3" s="43" t="s">
        <v>251</v>
      </c>
      <c r="AB3" s="43" t="s">
        <v>292</v>
      </c>
      <c r="AC3" s="43" t="s">
        <v>293</v>
      </c>
      <c r="AD3" s="43" t="s">
        <v>307</v>
      </c>
      <c r="AE3" s="43" t="s">
        <v>309</v>
      </c>
      <c r="AF3" s="43" t="s">
        <v>321</v>
      </c>
      <c r="AG3" s="43" t="s">
        <v>324</v>
      </c>
      <c r="AH3" s="43" t="s">
        <v>48</v>
      </c>
      <c r="AI3" s="43" t="s">
        <v>90</v>
      </c>
    </row>
    <row r="4" spans="1:35" x14ac:dyDescent="0.75">
      <c r="A4" s="1" t="s">
        <v>220</v>
      </c>
      <c r="B4" s="34">
        <v>228</v>
      </c>
      <c r="C4" s="34">
        <v>188</v>
      </c>
      <c r="D4" s="34">
        <v>270</v>
      </c>
      <c r="E4" s="34">
        <v>222</v>
      </c>
      <c r="F4" s="34">
        <v>214</v>
      </c>
      <c r="G4" s="34">
        <v>191</v>
      </c>
      <c r="H4" s="34">
        <v>188</v>
      </c>
      <c r="I4" s="34">
        <v>162</v>
      </c>
      <c r="J4" s="34">
        <v>203</v>
      </c>
      <c r="K4" s="34">
        <v>157</v>
      </c>
      <c r="L4" s="34">
        <v>194</v>
      </c>
      <c r="M4" s="34">
        <v>169</v>
      </c>
      <c r="N4" s="34">
        <v>201</v>
      </c>
      <c r="O4" s="34">
        <v>164</v>
      </c>
      <c r="P4" s="34">
        <v>211</v>
      </c>
      <c r="Q4" s="34">
        <v>181</v>
      </c>
      <c r="R4" s="34">
        <v>199</v>
      </c>
      <c r="S4" s="34">
        <v>170</v>
      </c>
      <c r="T4" s="34">
        <v>209</v>
      </c>
      <c r="U4" s="34">
        <v>163</v>
      </c>
      <c r="V4" s="34">
        <v>209</v>
      </c>
      <c r="W4" s="34">
        <v>163</v>
      </c>
      <c r="X4" s="34">
        <v>216</v>
      </c>
      <c r="Y4" s="34">
        <v>185</v>
      </c>
      <c r="Z4" s="34">
        <v>214</v>
      </c>
      <c r="AA4" s="34">
        <v>175</v>
      </c>
      <c r="AB4" s="34">
        <v>312</v>
      </c>
      <c r="AC4" s="34">
        <v>247</v>
      </c>
      <c r="AD4" s="34">
        <v>287</v>
      </c>
      <c r="AE4" s="34">
        <v>209</v>
      </c>
      <c r="AF4" s="34">
        <v>290</v>
      </c>
      <c r="AG4" s="34">
        <v>205</v>
      </c>
      <c r="AH4" s="34">
        <v>3645</v>
      </c>
      <c r="AI4" s="34">
        <v>2951</v>
      </c>
    </row>
    <row r="5" spans="1:35" x14ac:dyDescent="0.75">
      <c r="A5" s="1" t="s">
        <v>207</v>
      </c>
      <c r="B5" s="54">
        <v>101</v>
      </c>
      <c r="C5" s="54">
        <v>82</v>
      </c>
      <c r="D5" s="54">
        <v>135</v>
      </c>
      <c r="E5" s="54">
        <v>112</v>
      </c>
      <c r="F5" s="54">
        <v>103</v>
      </c>
      <c r="G5" s="54">
        <v>94</v>
      </c>
      <c r="H5" s="54">
        <v>94</v>
      </c>
      <c r="I5" s="54">
        <v>87</v>
      </c>
      <c r="J5" s="54">
        <v>103</v>
      </c>
      <c r="K5" s="54">
        <v>86</v>
      </c>
      <c r="L5" s="54">
        <v>101</v>
      </c>
      <c r="M5" s="54">
        <v>94</v>
      </c>
      <c r="N5" s="54">
        <v>92</v>
      </c>
      <c r="O5" s="54">
        <v>78</v>
      </c>
      <c r="P5" s="54">
        <v>103</v>
      </c>
      <c r="Q5" s="54">
        <v>94</v>
      </c>
      <c r="R5" s="54">
        <v>94</v>
      </c>
      <c r="S5" s="54">
        <v>83</v>
      </c>
      <c r="T5" s="54">
        <v>111</v>
      </c>
      <c r="U5" s="54">
        <v>88</v>
      </c>
      <c r="V5" s="54">
        <v>105</v>
      </c>
      <c r="W5" s="54">
        <v>81</v>
      </c>
      <c r="X5" s="54">
        <v>129</v>
      </c>
      <c r="Y5" s="54">
        <v>113</v>
      </c>
      <c r="Z5" s="54">
        <v>99</v>
      </c>
      <c r="AA5" s="54">
        <v>83</v>
      </c>
      <c r="AB5" s="54">
        <v>137</v>
      </c>
      <c r="AC5" s="54">
        <v>113</v>
      </c>
      <c r="AD5" s="54">
        <v>145</v>
      </c>
      <c r="AE5" s="54">
        <v>111</v>
      </c>
      <c r="AF5" s="34">
        <v>158</v>
      </c>
      <c r="AG5" s="34">
        <v>115</v>
      </c>
      <c r="AH5" s="54">
        <v>1810</v>
      </c>
      <c r="AI5" s="54">
        <v>1514</v>
      </c>
    </row>
    <row r="6" spans="1:35" x14ac:dyDescent="0.75">
      <c r="A6" s="1" t="s">
        <v>211</v>
      </c>
      <c r="B6" s="54">
        <v>127</v>
      </c>
      <c r="C6" s="54">
        <v>106</v>
      </c>
      <c r="D6" s="54">
        <v>135</v>
      </c>
      <c r="E6" s="54">
        <v>110</v>
      </c>
      <c r="F6" s="54">
        <v>111</v>
      </c>
      <c r="G6" s="54">
        <v>97</v>
      </c>
      <c r="H6" s="54">
        <v>94</v>
      </c>
      <c r="I6" s="54">
        <v>75</v>
      </c>
      <c r="J6" s="54">
        <v>100</v>
      </c>
      <c r="K6" s="54">
        <v>71</v>
      </c>
      <c r="L6" s="54">
        <v>93</v>
      </c>
      <c r="M6" s="54">
        <v>75</v>
      </c>
      <c r="N6" s="54">
        <v>109</v>
      </c>
      <c r="O6" s="54">
        <v>86</v>
      </c>
      <c r="P6" s="54">
        <v>108</v>
      </c>
      <c r="Q6" s="54">
        <v>87</v>
      </c>
      <c r="R6" s="54">
        <v>105</v>
      </c>
      <c r="S6" s="54">
        <v>87</v>
      </c>
      <c r="T6" s="54">
        <v>98</v>
      </c>
      <c r="U6" s="54">
        <v>75</v>
      </c>
      <c r="V6" s="54">
        <v>104</v>
      </c>
      <c r="W6" s="54">
        <v>82</v>
      </c>
      <c r="X6" s="54">
        <v>87</v>
      </c>
      <c r="Y6" s="54">
        <v>72</v>
      </c>
      <c r="Z6" s="54">
        <v>115</v>
      </c>
      <c r="AA6" s="54">
        <v>92</v>
      </c>
      <c r="AB6" s="54">
        <v>175</v>
      </c>
      <c r="AC6" s="54">
        <v>134</v>
      </c>
      <c r="AD6" s="54">
        <v>142</v>
      </c>
      <c r="AE6" s="54">
        <v>98</v>
      </c>
      <c r="AF6" s="34">
        <v>132</v>
      </c>
      <c r="AG6" s="34">
        <v>90</v>
      </c>
      <c r="AH6" s="54">
        <v>1835</v>
      </c>
      <c r="AI6" s="54">
        <v>1437</v>
      </c>
    </row>
    <row r="7" spans="1:35" x14ac:dyDescent="0.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x14ac:dyDescent="0.75">
      <c r="A8" s="1" t="s">
        <v>221</v>
      </c>
      <c r="B8" s="34">
        <v>183</v>
      </c>
      <c r="C8" s="34">
        <v>125</v>
      </c>
      <c r="D8" s="34">
        <v>234</v>
      </c>
      <c r="E8" s="34">
        <v>140</v>
      </c>
      <c r="F8" s="34">
        <v>266</v>
      </c>
      <c r="G8" s="34">
        <v>180</v>
      </c>
      <c r="H8" s="34">
        <v>291</v>
      </c>
      <c r="I8" s="34">
        <v>203</v>
      </c>
      <c r="J8" s="34">
        <v>281</v>
      </c>
      <c r="K8" s="34">
        <v>188</v>
      </c>
      <c r="L8" s="34">
        <v>279</v>
      </c>
      <c r="M8" s="34">
        <v>206</v>
      </c>
      <c r="N8" s="34">
        <v>330</v>
      </c>
      <c r="O8" s="34">
        <v>233</v>
      </c>
      <c r="P8" s="34">
        <v>296</v>
      </c>
      <c r="Q8" s="34">
        <v>204</v>
      </c>
      <c r="R8" s="34">
        <v>367</v>
      </c>
      <c r="S8" s="34">
        <v>242</v>
      </c>
      <c r="T8" s="34">
        <v>358</v>
      </c>
      <c r="U8" s="34">
        <v>218</v>
      </c>
      <c r="V8" s="34">
        <v>391</v>
      </c>
      <c r="W8" s="34">
        <v>227</v>
      </c>
      <c r="X8" s="34">
        <v>399</v>
      </c>
      <c r="Y8" s="34">
        <v>224</v>
      </c>
      <c r="Z8" s="34">
        <v>439</v>
      </c>
      <c r="AA8" s="34">
        <v>275</v>
      </c>
      <c r="AB8" s="34">
        <v>346</v>
      </c>
      <c r="AC8" s="34">
        <v>194</v>
      </c>
      <c r="AD8" s="34">
        <v>360</v>
      </c>
      <c r="AE8" s="34">
        <v>170</v>
      </c>
      <c r="AF8" s="34">
        <v>304</v>
      </c>
      <c r="AG8" s="34">
        <v>119</v>
      </c>
      <c r="AH8" s="34">
        <v>5124</v>
      </c>
      <c r="AI8" s="34">
        <v>3148</v>
      </c>
    </row>
    <row r="9" spans="1:35" x14ac:dyDescent="0.75">
      <c r="A9" s="1" t="s">
        <v>207</v>
      </c>
      <c r="B9" s="54">
        <v>94</v>
      </c>
      <c r="C9" s="54">
        <v>69</v>
      </c>
      <c r="D9" s="54">
        <v>131</v>
      </c>
      <c r="E9" s="54">
        <v>76</v>
      </c>
      <c r="F9" s="54">
        <v>128</v>
      </c>
      <c r="G9" s="54">
        <v>86</v>
      </c>
      <c r="H9" s="54">
        <v>152</v>
      </c>
      <c r="I9" s="54">
        <v>110</v>
      </c>
      <c r="J9" s="54">
        <v>144</v>
      </c>
      <c r="K9" s="54">
        <v>107</v>
      </c>
      <c r="L9" s="54">
        <v>158</v>
      </c>
      <c r="M9" s="54">
        <v>117</v>
      </c>
      <c r="N9" s="54">
        <v>192</v>
      </c>
      <c r="O9" s="54">
        <v>148</v>
      </c>
      <c r="P9" s="54">
        <v>150</v>
      </c>
      <c r="Q9" s="54">
        <v>109</v>
      </c>
      <c r="R9" s="54">
        <v>213</v>
      </c>
      <c r="S9" s="54">
        <v>152</v>
      </c>
      <c r="T9" s="54">
        <v>207</v>
      </c>
      <c r="U9" s="54">
        <v>130</v>
      </c>
      <c r="V9" s="54">
        <v>200</v>
      </c>
      <c r="W9" s="54">
        <v>118</v>
      </c>
      <c r="X9" s="54">
        <v>210</v>
      </c>
      <c r="Y9" s="54">
        <v>124</v>
      </c>
      <c r="Z9" s="54">
        <v>242</v>
      </c>
      <c r="AA9" s="54">
        <v>164</v>
      </c>
      <c r="AB9" s="54">
        <v>193</v>
      </c>
      <c r="AC9" s="54">
        <v>112</v>
      </c>
      <c r="AD9" s="54">
        <v>171</v>
      </c>
      <c r="AE9" s="54">
        <v>90</v>
      </c>
      <c r="AF9" s="34">
        <v>159</v>
      </c>
      <c r="AG9" s="34">
        <v>71</v>
      </c>
      <c r="AH9" s="54">
        <v>2744</v>
      </c>
      <c r="AI9" s="54">
        <v>1783</v>
      </c>
    </row>
    <row r="10" spans="1:35" x14ac:dyDescent="0.75">
      <c r="A10" s="1" t="s">
        <v>211</v>
      </c>
      <c r="B10" s="54">
        <v>89</v>
      </c>
      <c r="C10" s="54">
        <v>56</v>
      </c>
      <c r="D10" s="54">
        <v>103</v>
      </c>
      <c r="E10" s="54">
        <v>64</v>
      </c>
      <c r="F10" s="54">
        <v>138</v>
      </c>
      <c r="G10" s="54">
        <v>94</v>
      </c>
      <c r="H10" s="54">
        <v>139</v>
      </c>
      <c r="I10" s="54">
        <v>93</v>
      </c>
      <c r="J10" s="54">
        <v>137</v>
      </c>
      <c r="K10" s="54">
        <v>81</v>
      </c>
      <c r="L10" s="54">
        <v>121</v>
      </c>
      <c r="M10" s="54">
        <v>89</v>
      </c>
      <c r="N10" s="54">
        <v>138</v>
      </c>
      <c r="O10" s="54">
        <v>85</v>
      </c>
      <c r="P10" s="54">
        <v>146</v>
      </c>
      <c r="Q10" s="54">
        <v>95</v>
      </c>
      <c r="R10" s="54">
        <v>154</v>
      </c>
      <c r="S10" s="54">
        <v>90</v>
      </c>
      <c r="T10" s="54">
        <v>151</v>
      </c>
      <c r="U10" s="54">
        <v>88</v>
      </c>
      <c r="V10" s="54">
        <v>191</v>
      </c>
      <c r="W10" s="54">
        <v>109</v>
      </c>
      <c r="X10" s="54">
        <v>189</v>
      </c>
      <c r="Y10" s="54">
        <v>100</v>
      </c>
      <c r="Z10" s="54">
        <v>197</v>
      </c>
      <c r="AA10" s="54">
        <v>111</v>
      </c>
      <c r="AB10" s="54">
        <v>153</v>
      </c>
      <c r="AC10" s="54">
        <v>82</v>
      </c>
      <c r="AD10" s="54">
        <v>189</v>
      </c>
      <c r="AE10" s="54">
        <v>80</v>
      </c>
      <c r="AF10" s="34">
        <v>145</v>
      </c>
      <c r="AG10" s="34">
        <v>48</v>
      </c>
      <c r="AH10" s="54">
        <v>2380</v>
      </c>
      <c r="AI10" s="54">
        <v>1365</v>
      </c>
    </row>
    <row r="11" spans="1:35" x14ac:dyDescent="0.75">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x14ac:dyDescent="0.75">
      <c r="A12" s="1" t="s">
        <v>222</v>
      </c>
      <c r="B12" s="34">
        <v>411</v>
      </c>
      <c r="C12" s="34">
        <v>313</v>
      </c>
      <c r="D12" s="34">
        <v>504</v>
      </c>
      <c r="E12" s="34">
        <v>362</v>
      </c>
      <c r="F12" s="34">
        <v>480</v>
      </c>
      <c r="G12" s="34">
        <v>371</v>
      </c>
      <c r="H12" s="34">
        <v>479</v>
      </c>
      <c r="I12" s="34">
        <v>365</v>
      </c>
      <c r="J12" s="34">
        <v>484</v>
      </c>
      <c r="K12" s="34">
        <v>345</v>
      </c>
      <c r="L12" s="34">
        <v>474</v>
      </c>
      <c r="M12" s="34">
        <v>376</v>
      </c>
      <c r="N12" s="34">
        <v>531</v>
      </c>
      <c r="O12" s="34">
        <v>397</v>
      </c>
      <c r="P12" s="34">
        <v>512</v>
      </c>
      <c r="Q12" s="34">
        <v>385</v>
      </c>
      <c r="R12" s="34">
        <v>573</v>
      </c>
      <c r="S12" s="34">
        <v>412</v>
      </c>
      <c r="T12" s="34">
        <v>567</v>
      </c>
      <c r="U12" s="34">
        <v>381</v>
      </c>
      <c r="V12" s="34">
        <v>601</v>
      </c>
      <c r="W12" s="34">
        <v>390</v>
      </c>
      <c r="X12" s="34">
        <v>615</v>
      </c>
      <c r="Y12" s="34">
        <v>409</v>
      </c>
      <c r="Z12" s="34">
        <v>656</v>
      </c>
      <c r="AA12" s="34">
        <v>450</v>
      </c>
      <c r="AB12" s="34">
        <v>674</v>
      </c>
      <c r="AC12" s="34">
        <v>445</v>
      </c>
      <c r="AD12" s="34">
        <v>653</v>
      </c>
      <c r="AE12" s="34">
        <v>381</v>
      </c>
      <c r="AF12" s="34">
        <v>608</v>
      </c>
      <c r="AG12" s="34">
        <v>325</v>
      </c>
      <c r="AH12" s="34">
        <v>8822</v>
      </c>
      <c r="AI12" s="34">
        <v>6107</v>
      </c>
    </row>
    <row r="13" spans="1:35" x14ac:dyDescent="0.75">
      <c r="A13" s="1" t="s">
        <v>207</v>
      </c>
      <c r="B13" s="34">
        <v>195</v>
      </c>
      <c r="C13" s="34">
        <v>151</v>
      </c>
      <c r="D13" s="34">
        <v>266</v>
      </c>
      <c r="E13" s="34">
        <v>188</v>
      </c>
      <c r="F13" s="34">
        <v>231</v>
      </c>
      <c r="G13" s="34">
        <v>180</v>
      </c>
      <c r="H13" s="34">
        <v>246</v>
      </c>
      <c r="I13" s="34">
        <v>197</v>
      </c>
      <c r="J13" s="34">
        <v>247</v>
      </c>
      <c r="K13" s="34">
        <v>193</v>
      </c>
      <c r="L13" s="34">
        <v>260</v>
      </c>
      <c r="M13" s="34">
        <v>212</v>
      </c>
      <c r="N13" s="34">
        <v>284</v>
      </c>
      <c r="O13" s="34">
        <v>226</v>
      </c>
      <c r="P13" s="34">
        <v>253</v>
      </c>
      <c r="Q13" s="34">
        <v>203</v>
      </c>
      <c r="R13" s="34">
        <v>311</v>
      </c>
      <c r="S13" s="34">
        <v>235</v>
      </c>
      <c r="T13" s="34">
        <v>318</v>
      </c>
      <c r="U13" s="34">
        <v>218</v>
      </c>
      <c r="V13" s="34">
        <v>305</v>
      </c>
      <c r="W13" s="34">
        <v>199</v>
      </c>
      <c r="X13" s="34">
        <v>339</v>
      </c>
      <c r="Y13" s="34">
        <v>237</v>
      </c>
      <c r="Z13" s="34">
        <v>341</v>
      </c>
      <c r="AA13" s="34">
        <v>247</v>
      </c>
      <c r="AB13" s="34">
        <v>337</v>
      </c>
      <c r="AC13" s="34">
        <v>226</v>
      </c>
      <c r="AD13" s="34">
        <v>319</v>
      </c>
      <c r="AE13" s="34">
        <v>202</v>
      </c>
      <c r="AF13" s="34">
        <v>321</v>
      </c>
      <c r="AG13" s="34">
        <v>187</v>
      </c>
      <c r="AH13" s="34">
        <v>4573</v>
      </c>
      <c r="AI13" s="34">
        <v>3301</v>
      </c>
    </row>
    <row r="14" spans="1:35" x14ac:dyDescent="0.75">
      <c r="A14" s="1" t="s">
        <v>211</v>
      </c>
      <c r="B14" s="34">
        <v>216</v>
      </c>
      <c r="C14" s="34">
        <v>162</v>
      </c>
      <c r="D14" s="34">
        <v>238</v>
      </c>
      <c r="E14" s="34">
        <v>174</v>
      </c>
      <c r="F14" s="34">
        <v>249</v>
      </c>
      <c r="G14" s="34">
        <v>191</v>
      </c>
      <c r="H14" s="34">
        <v>233</v>
      </c>
      <c r="I14" s="34">
        <v>168</v>
      </c>
      <c r="J14" s="34">
        <v>237</v>
      </c>
      <c r="K14" s="34">
        <v>152</v>
      </c>
      <c r="L14" s="34">
        <v>214</v>
      </c>
      <c r="M14" s="34">
        <v>164</v>
      </c>
      <c r="N14" s="34">
        <v>247</v>
      </c>
      <c r="O14" s="34">
        <v>171</v>
      </c>
      <c r="P14" s="34">
        <v>259</v>
      </c>
      <c r="Q14" s="34">
        <v>182</v>
      </c>
      <c r="R14" s="34">
        <v>262</v>
      </c>
      <c r="S14" s="34">
        <v>177</v>
      </c>
      <c r="T14" s="34">
        <v>249</v>
      </c>
      <c r="U14" s="34">
        <v>163</v>
      </c>
      <c r="V14" s="34">
        <v>296</v>
      </c>
      <c r="W14" s="34">
        <v>191</v>
      </c>
      <c r="X14" s="34">
        <v>276</v>
      </c>
      <c r="Y14" s="34">
        <v>172</v>
      </c>
      <c r="Z14" s="34">
        <v>315</v>
      </c>
      <c r="AA14" s="34">
        <v>203</v>
      </c>
      <c r="AB14" s="34">
        <v>337</v>
      </c>
      <c r="AC14" s="34">
        <v>219</v>
      </c>
      <c r="AD14" s="34">
        <v>334</v>
      </c>
      <c r="AE14" s="34">
        <v>179</v>
      </c>
      <c r="AF14" s="34">
        <v>287</v>
      </c>
      <c r="AG14" s="34">
        <v>138</v>
      </c>
      <c r="AH14" s="34">
        <v>4249</v>
      </c>
      <c r="AI14" s="34">
        <v>2806</v>
      </c>
    </row>
    <row r="18" spans="1:19" x14ac:dyDescent="0.75">
      <c r="A18" s="1" t="s">
        <v>76</v>
      </c>
      <c r="B18" s="34">
        <v>2006</v>
      </c>
      <c r="C18" s="34">
        <v>2007</v>
      </c>
      <c r="D18" s="34">
        <v>2008</v>
      </c>
      <c r="E18" s="34">
        <v>2009</v>
      </c>
      <c r="F18" s="34">
        <v>2010</v>
      </c>
      <c r="G18" s="34">
        <v>2011</v>
      </c>
      <c r="H18" s="34">
        <v>2012</v>
      </c>
      <c r="I18" s="34">
        <v>2013</v>
      </c>
      <c r="J18" s="34">
        <v>2014</v>
      </c>
      <c r="K18" s="34">
        <v>2015</v>
      </c>
      <c r="L18" s="34">
        <v>2016</v>
      </c>
      <c r="M18" s="34">
        <v>2017</v>
      </c>
      <c r="N18" s="34">
        <v>2018</v>
      </c>
      <c r="O18" s="34">
        <v>2019</v>
      </c>
      <c r="P18" s="34">
        <v>2020</v>
      </c>
      <c r="Q18" s="34">
        <v>2021</v>
      </c>
      <c r="R18" s="57" t="s">
        <v>35</v>
      </c>
      <c r="S18" s="14" t="s">
        <v>317</v>
      </c>
    </row>
    <row r="19" spans="1:19" x14ac:dyDescent="0.75">
      <c r="A19" s="1" t="s">
        <v>220</v>
      </c>
      <c r="B19" s="36">
        <v>0.82456141710281372</v>
      </c>
      <c r="C19" s="36">
        <v>0.82222223281860352</v>
      </c>
      <c r="D19" s="36">
        <v>0.89252334833145142</v>
      </c>
      <c r="E19" s="36">
        <v>0.86170214414596558</v>
      </c>
      <c r="F19" s="36">
        <v>0.7733989953994751</v>
      </c>
      <c r="G19" s="36">
        <v>0.87113404273986816</v>
      </c>
      <c r="H19" s="36">
        <v>0.81592041254043579</v>
      </c>
      <c r="I19" s="36">
        <v>0.85781991481781006</v>
      </c>
      <c r="J19" s="36">
        <v>0.85427135229110718</v>
      </c>
      <c r="K19" s="36">
        <v>0.77990430593490601</v>
      </c>
      <c r="L19" s="36">
        <v>0.77990430593490601</v>
      </c>
      <c r="M19" s="36">
        <v>0.85648149251937866</v>
      </c>
      <c r="N19" s="36">
        <v>0.8177570104598999</v>
      </c>
      <c r="O19" s="36">
        <v>0.79166668653488159</v>
      </c>
      <c r="P19" s="36">
        <v>0.72822302579879761</v>
      </c>
      <c r="Q19" s="36">
        <v>0.70689654350280762</v>
      </c>
      <c r="R19" s="36">
        <v>0.80960220098495483</v>
      </c>
      <c r="S19" s="14" t="s">
        <v>224</v>
      </c>
    </row>
    <row r="20" spans="1:19" x14ac:dyDescent="0.75">
      <c r="A20" s="1" t="s">
        <v>207</v>
      </c>
      <c r="B20" s="36">
        <v>0.81188118457794189</v>
      </c>
      <c r="C20" s="36">
        <v>0.82962960004806519</v>
      </c>
      <c r="D20" s="36">
        <v>0.91262137889862061</v>
      </c>
      <c r="E20" s="36">
        <v>0.92553192377090454</v>
      </c>
      <c r="F20" s="36">
        <v>0.83495146036148071</v>
      </c>
      <c r="G20" s="36">
        <v>0.93069308996200562</v>
      </c>
      <c r="H20" s="36">
        <v>0.84782606363296509</v>
      </c>
      <c r="I20" s="36">
        <v>0.91262137889862061</v>
      </c>
      <c r="J20" s="36">
        <v>0.88297873735427856</v>
      </c>
      <c r="K20" s="36">
        <v>0.79279279708862305</v>
      </c>
      <c r="L20" s="36">
        <v>0.77142858505249023</v>
      </c>
      <c r="M20" s="36">
        <v>0.87596899271011353</v>
      </c>
      <c r="N20" s="36">
        <v>0.83838385343551636</v>
      </c>
      <c r="O20" s="36">
        <v>0.82481753826141357</v>
      </c>
      <c r="P20" s="36">
        <v>0.76551723480224609</v>
      </c>
      <c r="Q20" s="36">
        <v>0.7278481125831604</v>
      </c>
      <c r="R20" s="36">
        <v>0.83646410703659058</v>
      </c>
      <c r="S20" s="14" t="s">
        <v>336</v>
      </c>
    </row>
    <row r="21" spans="1:19" x14ac:dyDescent="0.75">
      <c r="A21" s="1" t="s">
        <v>211</v>
      </c>
      <c r="B21" s="36">
        <v>0.83464568853378296</v>
      </c>
      <c r="C21" s="36">
        <v>0.81481480598449707</v>
      </c>
      <c r="D21" s="36">
        <v>0.87387388944625854</v>
      </c>
      <c r="E21" s="36">
        <v>0.79787236452102661</v>
      </c>
      <c r="F21" s="36">
        <v>0.70999997854232788</v>
      </c>
      <c r="G21" s="36">
        <v>0.80645161867141724</v>
      </c>
      <c r="H21" s="36">
        <v>0.78899085521697998</v>
      </c>
      <c r="I21" s="36">
        <v>0.80555558204650879</v>
      </c>
      <c r="J21" s="36">
        <v>0.82857143878936768</v>
      </c>
      <c r="K21" s="36">
        <v>0.76530611515045166</v>
      </c>
      <c r="L21" s="36">
        <v>0.78846156597137451</v>
      </c>
      <c r="M21" s="36">
        <v>0.82758623361587524</v>
      </c>
      <c r="N21" s="36">
        <v>0.80000001192092896</v>
      </c>
      <c r="O21" s="36">
        <v>0.76571428775787354</v>
      </c>
      <c r="P21" s="36">
        <v>0.69014084339141846</v>
      </c>
      <c r="Q21" s="36">
        <v>0.68181818723678589</v>
      </c>
      <c r="R21" s="36">
        <v>0.78310626745223999</v>
      </c>
      <c r="S21" s="2"/>
    </row>
    <row r="22" spans="1:19" x14ac:dyDescent="0.75">
      <c r="B22" s="36"/>
      <c r="C22" s="36"/>
      <c r="D22" s="36"/>
      <c r="E22" s="36"/>
      <c r="F22" s="36"/>
      <c r="G22" s="36"/>
      <c r="H22" s="36"/>
      <c r="I22" s="36"/>
      <c r="J22" s="36"/>
      <c r="K22" s="36"/>
      <c r="L22" s="36"/>
      <c r="M22" s="36"/>
      <c r="N22" s="36"/>
      <c r="O22" s="36"/>
      <c r="P22" s="36"/>
      <c r="Q22" s="36"/>
      <c r="R22" s="36"/>
      <c r="S22" s="2"/>
    </row>
    <row r="23" spans="1:19" x14ac:dyDescent="0.75">
      <c r="A23" s="1" t="s">
        <v>221</v>
      </c>
      <c r="B23" s="36">
        <v>0.68306010961532593</v>
      </c>
      <c r="C23" s="36">
        <v>0.59829062223434448</v>
      </c>
      <c r="D23" s="36">
        <v>0.67669171094894409</v>
      </c>
      <c r="E23" s="36">
        <v>0.69759452342987061</v>
      </c>
      <c r="F23" s="36">
        <v>0.66903913021087646</v>
      </c>
      <c r="G23" s="36">
        <v>0.73835122585296631</v>
      </c>
      <c r="H23" s="36">
        <v>0.70606058835983276</v>
      </c>
      <c r="I23" s="36">
        <v>0.68918919563293457</v>
      </c>
      <c r="J23" s="36">
        <v>0.65940052270889282</v>
      </c>
      <c r="K23" s="36">
        <v>0.60893857479095459</v>
      </c>
      <c r="L23" s="36">
        <v>0.58056265115737915</v>
      </c>
      <c r="M23" s="36">
        <v>0.56140351295471191</v>
      </c>
      <c r="N23" s="36">
        <v>0.62642371654510498</v>
      </c>
      <c r="O23" s="36">
        <v>0.56069362163543701</v>
      </c>
      <c r="P23" s="36">
        <v>0.47222220897674561</v>
      </c>
      <c r="Q23" s="36">
        <v>0.39144736528396606</v>
      </c>
      <c r="R23" s="36">
        <v>0.61436378955841064</v>
      </c>
      <c r="S23" s="2"/>
    </row>
    <row r="24" spans="1:19" x14ac:dyDescent="0.75">
      <c r="A24" s="1" t="s">
        <v>207</v>
      </c>
      <c r="B24" s="36">
        <v>0.73404252529144287</v>
      </c>
      <c r="C24" s="36">
        <v>0.58015269041061401</v>
      </c>
      <c r="D24" s="36">
        <v>0.671875</v>
      </c>
      <c r="E24" s="36">
        <v>0.72368419170379639</v>
      </c>
      <c r="F24" s="36">
        <v>0.74305558204650879</v>
      </c>
      <c r="G24" s="36">
        <v>0.74050635099411011</v>
      </c>
      <c r="H24" s="36">
        <v>0.77083331346511841</v>
      </c>
      <c r="I24" s="36">
        <v>0.72666668891906738</v>
      </c>
      <c r="J24" s="36">
        <v>0.71361500024795532</v>
      </c>
      <c r="K24" s="36">
        <v>0.62801933288574219</v>
      </c>
      <c r="L24" s="36">
        <v>0.5899999737739563</v>
      </c>
      <c r="M24" s="36">
        <v>0.59047621488571167</v>
      </c>
      <c r="N24" s="36">
        <v>0.67768597602844238</v>
      </c>
      <c r="O24" s="36">
        <v>0.5803108811378479</v>
      </c>
      <c r="P24" s="36">
        <v>0.52631580829620361</v>
      </c>
      <c r="Q24" s="36">
        <v>0.44654089212417603</v>
      </c>
      <c r="R24" s="36">
        <v>0.64978134632110596</v>
      </c>
      <c r="S24" s="2"/>
    </row>
    <row r="25" spans="1:19" x14ac:dyDescent="0.75">
      <c r="A25" s="1" t="s">
        <v>211</v>
      </c>
      <c r="B25" s="36">
        <v>0.62921351194381714</v>
      </c>
      <c r="C25" s="36">
        <v>0.62135922908782959</v>
      </c>
      <c r="D25" s="36">
        <v>0.68115943670272827</v>
      </c>
      <c r="E25" s="36">
        <v>0.66906476020812988</v>
      </c>
      <c r="F25" s="36">
        <v>0.59124088287353516</v>
      </c>
      <c r="G25" s="36">
        <v>0.73553717136383057</v>
      </c>
      <c r="H25" s="36">
        <v>0.61594200134277344</v>
      </c>
      <c r="I25" s="36">
        <v>0.65068495273590088</v>
      </c>
      <c r="J25" s="36">
        <v>0.58441555500030518</v>
      </c>
      <c r="K25" s="36">
        <v>0.58278143405914307</v>
      </c>
      <c r="L25" s="36">
        <v>0.57068061828613281</v>
      </c>
      <c r="M25" s="36">
        <v>0.52910053730010986</v>
      </c>
      <c r="N25" s="36">
        <v>0.56345176696777344</v>
      </c>
      <c r="O25" s="36">
        <v>0.53594774007797241</v>
      </c>
      <c r="P25" s="36">
        <v>0.42328041791915894</v>
      </c>
      <c r="Q25" s="36">
        <v>0.33103448152542114</v>
      </c>
      <c r="R25" s="36">
        <v>0.57352942228317261</v>
      </c>
      <c r="S25" s="2"/>
    </row>
    <row r="26" spans="1:19" x14ac:dyDescent="0.75">
      <c r="B26" s="36"/>
      <c r="C26" s="36"/>
      <c r="D26" s="36"/>
      <c r="E26" s="36"/>
      <c r="F26" s="36"/>
      <c r="G26" s="36"/>
      <c r="H26" s="36"/>
      <c r="I26" s="36"/>
      <c r="J26" s="36"/>
      <c r="K26" s="36"/>
      <c r="L26" s="36"/>
      <c r="M26" s="36"/>
      <c r="N26" s="36"/>
      <c r="O26" s="36"/>
      <c r="P26" s="36"/>
      <c r="Q26" s="36"/>
      <c r="R26" s="36"/>
      <c r="S26" s="2"/>
    </row>
    <row r="27" spans="1:19" x14ac:dyDescent="0.75">
      <c r="A27" s="1" t="s">
        <v>222</v>
      </c>
      <c r="B27" s="36">
        <v>0.76155716180801392</v>
      </c>
      <c r="C27" s="36">
        <v>0.7182539701461792</v>
      </c>
      <c r="D27" s="36">
        <v>0.77291667461395264</v>
      </c>
      <c r="E27" s="36">
        <v>0.76200419664382935</v>
      </c>
      <c r="F27" s="36">
        <v>0.71280992031097412</v>
      </c>
      <c r="G27" s="36">
        <v>0.79324895143508911</v>
      </c>
      <c r="H27" s="36">
        <v>0.74764597415924072</v>
      </c>
      <c r="I27" s="36">
        <v>0.751953125</v>
      </c>
      <c r="J27" s="36">
        <v>0.71902269124984741</v>
      </c>
      <c r="K27" s="36">
        <v>0.67195767164230347</v>
      </c>
      <c r="L27" s="36">
        <v>0.64891844987869263</v>
      </c>
      <c r="M27" s="36">
        <v>0.66504067182540894</v>
      </c>
      <c r="N27" s="36">
        <v>0.68597561120986938</v>
      </c>
      <c r="O27" s="36">
        <v>0.66023737192153931</v>
      </c>
      <c r="P27" s="36">
        <v>0.58346092700958252</v>
      </c>
      <c r="Q27" s="36">
        <v>0.53453946113586426</v>
      </c>
      <c r="R27" s="36">
        <v>0.69224667549133301</v>
      </c>
      <c r="S27" s="2"/>
    </row>
    <row r="28" spans="1:19" x14ac:dyDescent="0.75">
      <c r="A28" s="1" t="s">
        <v>207</v>
      </c>
      <c r="B28" s="36">
        <v>0.77435898780822754</v>
      </c>
      <c r="C28" s="36">
        <v>0.70676690340042114</v>
      </c>
      <c r="D28" s="36">
        <v>0.77922075986862183</v>
      </c>
      <c r="E28" s="36">
        <v>0.80081301927566528</v>
      </c>
      <c r="F28" s="36">
        <v>0.78137654066085815</v>
      </c>
      <c r="G28" s="36">
        <v>0.8153846263885498</v>
      </c>
      <c r="H28" s="36">
        <v>0.79577463865280151</v>
      </c>
      <c r="I28" s="36">
        <v>0.8023715615272522</v>
      </c>
      <c r="J28" s="36">
        <v>0.75562703609466553</v>
      </c>
      <c r="K28" s="36">
        <v>0.68553459644317627</v>
      </c>
      <c r="L28" s="36">
        <v>0.65245902538299561</v>
      </c>
      <c r="M28" s="36">
        <v>0.69911503791809082</v>
      </c>
      <c r="N28" s="36">
        <v>0.72434020042419434</v>
      </c>
      <c r="O28" s="36">
        <v>0.67062312364578247</v>
      </c>
      <c r="P28" s="36">
        <v>0.6332288384437561</v>
      </c>
      <c r="Q28" s="36">
        <v>0.58255451917648315</v>
      </c>
      <c r="R28" s="36">
        <v>0.72184562683105469</v>
      </c>
      <c r="S28" s="2"/>
    </row>
    <row r="29" spans="1:19" x14ac:dyDescent="0.75">
      <c r="A29" s="1" t="s">
        <v>211</v>
      </c>
      <c r="B29" s="36">
        <v>0.75</v>
      </c>
      <c r="C29" s="36">
        <v>0.73109245300292969</v>
      </c>
      <c r="D29" s="36">
        <v>0.76706826686859131</v>
      </c>
      <c r="E29" s="36">
        <v>0.72103005647659302</v>
      </c>
      <c r="F29" s="36">
        <v>0.64135020971298218</v>
      </c>
      <c r="G29" s="36">
        <v>0.76635515689849854</v>
      </c>
      <c r="H29" s="36">
        <v>0.69230771064758301</v>
      </c>
      <c r="I29" s="36">
        <v>0.70270270109176636</v>
      </c>
      <c r="J29" s="36">
        <v>0.67557251453399658</v>
      </c>
      <c r="K29" s="36">
        <v>0.65461850166320801</v>
      </c>
      <c r="L29" s="36">
        <v>0.64527028799057007</v>
      </c>
      <c r="M29" s="36">
        <v>0.62318837642669678</v>
      </c>
      <c r="N29" s="36">
        <v>0.64444446563720703</v>
      </c>
      <c r="O29" s="36">
        <v>0.64985162019729614</v>
      </c>
      <c r="P29" s="36">
        <v>0.53592813014984131</v>
      </c>
      <c r="Q29" s="36">
        <v>0.48083624243736267</v>
      </c>
      <c r="R29" s="36">
        <v>0.66039067506790161</v>
      </c>
      <c r="S29" s="2"/>
    </row>
    <row r="31" spans="1:19" x14ac:dyDescent="0.75">
      <c r="B31" s="2"/>
      <c r="C31" s="2"/>
      <c r="D31" s="2"/>
      <c r="E31" s="2"/>
      <c r="F31" s="2"/>
      <c r="G31" s="2"/>
      <c r="H31" s="2"/>
      <c r="I31" s="2"/>
      <c r="J31" s="2"/>
      <c r="K31" s="2"/>
      <c r="L31" s="2"/>
      <c r="M31" s="2"/>
      <c r="N31" s="2"/>
      <c r="O31" s="2"/>
      <c r="P31" s="2"/>
      <c r="Q31" s="2"/>
      <c r="R31" s="2"/>
    </row>
    <row r="32" spans="1:19" x14ac:dyDescent="0.75">
      <c r="B32" s="2"/>
      <c r="C32" s="2"/>
      <c r="D32" s="2"/>
      <c r="E32" s="2"/>
      <c r="F32" s="2"/>
      <c r="G32" s="2"/>
      <c r="H32" s="2"/>
      <c r="I32" s="2"/>
      <c r="J32" s="2"/>
      <c r="K32" s="2"/>
      <c r="L32" s="2"/>
      <c r="M32" s="2"/>
      <c r="N32" s="2"/>
      <c r="O32" s="2"/>
      <c r="P32" s="2"/>
      <c r="Q32" s="2"/>
      <c r="R32" s="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6AE4-9DF5-4D51-83E3-E964CA1EF529}">
  <dimension ref="A1:AI31"/>
  <sheetViews>
    <sheetView workbookViewId="0"/>
  </sheetViews>
  <sheetFormatPr defaultRowHeight="14.75" x14ac:dyDescent="0.75"/>
  <cols>
    <col min="1" max="1" width="18.81640625" customWidth="1"/>
    <col min="2" max="4" width="9.1796875" customWidth="1"/>
  </cols>
  <sheetData>
    <row r="1" spans="1:35" ht="16" x14ac:dyDescent="0.8">
      <c r="A1" s="16" t="s">
        <v>282</v>
      </c>
    </row>
    <row r="3" spans="1:35" s="43" customFormat="1" ht="29.5" x14ac:dyDescent="0.75">
      <c r="B3" s="43" t="s">
        <v>36</v>
      </c>
      <c r="C3" s="43" t="s">
        <v>263</v>
      </c>
      <c r="D3" s="43" t="s">
        <v>37</v>
      </c>
      <c r="E3" s="43" t="s">
        <v>264</v>
      </c>
      <c r="F3" s="43" t="s">
        <v>38</v>
      </c>
      <c r="G3" s="43" t="s">
        <v>265</v>
      </c>
      <c r="H3" s="43" t="s">
        <v>39</v>
      </c>
      <c r="I3" s="43" t="s">
        <v>266</v>
      </c>
      <c r="J3" s="43" t="s">
        <v>40</v>
      </c>
      <c r="K3" s="43" t="s">
        <v>267</v>
      </c>
      <c r="L3" s="43" t="s">
        <v>41</v>
      </c>
      <c r="M3" s="43" t="s">
        <v>268</v>
      </c>
      <c r="N3" s="43" t="s">
        <v>42</v>
      </c>
      <c r="O3" s="43" t="s">
        <v>269</v>
      </c>
      <c r="P3" s="43" t="s">
        <v>43</v>
      </c>
      <c r="Q3" s="43" t="s">
        <v>270</v>
      </c>
      <c r="R3" s="43" t="s">
        <v>44</v>
      </c>
      <c r="S3" s="43" t="s">
        <v>271</v>
      </c>
      <c r="T3" s="43" t="s">
        <v>45</v>
      </c>
      <c r="U3" s="43" t="s">
        <v>272</v>
      </c>
      <c r="V3" s="43" t="s">
        <v>46</v>
      </c>
      <c r="W3" s="43" t="s">
        <v>273</v>
      </c>
      <c r="X3" s="43" t="s">
        <v>47</v>
      </c>
      <c r="Y3" s="43" t="s">
        <v>274</v>
      </c>
      <c r="Z3" s="43" t="s">
        <v>249</v>
      </c>
      <c r="AA3" s="43" t="s">
        <v>275</v>
      </c>
      <c r="AB3" s="43" t="s">
        <v>292</v>
      </c>
      <c r="AC3" s="43" t="s">
        <v>298</v>
      </c>
      <c r="AD3" s="43" t="s">
        <v>307</v>
      </c>
      <c r="AE3" s="43" t="s">
        <v>311</v>
      </c>
      <c r="AF3" s="43" t="s">
        <v>321</v>
      </c>
      <c r="AG3" s="43" t="s">
        <v>331</v>
      </c>
      <c r="AH3" s="43" t="s">
        <v>48</v>
      </c>
      <c r="AI3" s="43" t="s">
        <v>276</v>
      </c>
    </row>
    <row r="4" spans="1:35" x14ac:dyDescent="0.75">
      <c r="A4" t="s">
        <v>259</v>
      </c>
      <c r="B4" s="54">
        <v>169</v>
      </c>
      <c r="C4" s="54">
        <v>135</v>
      </c>
      <c r="D4" s="54">
        <v>198</v>
      </c>
      <c r="E4" s="54">
        <v>154</v>
      </c>
      <c r="F4" s="54">
        <v>191</v>
      </c>
      <c r="G4" s="54">
        <v>154</v>
      </c>
      <c r="H4" s="54">
        <v>201</v>
      </c>
      <c r="I4" s="54">
        <v>155</v>
      </c>
      <c r="J4" s="54">
        <v>159</v>
      </c>
      <c r="K4" s="54">
        <v>121</v>
      </c>
      <c r="L4" s="54">
        <v>173</v>
      </c>
      <c r="M4" s="54">
        <v>136</v>
      </c>
      <c r="N4" s="54">
        <v>199</v>
      </c>
      <c r="O4" s="54">
        <v>144</v>
      </c>
      <c r="P4" s="54">
        <v>189</v>
      </c>
      <c r="Q4" s="54">
        <v>147</v>
      </c>
      <c r="R4" s="54">
        <v>238</v>
      </c>
      <c r="S4" s="54">
        <v>175</v>
      </c>
      <c r="T4" s="54">
        <v>234</v>
      </c>
      <c r="U4" s="54">
        <v>157</v>
      </c>
      <c r="V4" s="54">
        <v>257</v>
      </c>
      <c r="W4" s="54">
        <v>182</v>
      </c>
      <c r="X4" s="54">
        <v>260</v>
      </c>
      <c r="Y4" s="54">
        <v>190</v>
      </c>
      <c r="Z4" s="54">
        <v>258</v>
      </c>
      <c r="AA4" s="54">
        <v>185</v>
      </c>
      <c r="AB4" s="54">
        <v>285</v>
      </c>
      <c r="AC4" s="54">
        <v>203</v>
      </c>
      <c r="AD4" s="54">
        <v>267</v>
      </c>
      <c r="AE4" s="54">
        <v>173</v>
      </c>
      <c r="AF4" s="54">
        <v>271</v>
      </c>
      <c r="AG4" s="54">
        <v>165</v>
      </c>
      <c r="AH4" s="63">
        <v>3543</v>
      </c>
      <c r="AI4" s="63">
        <v>2572</v>
      </c>
    </row>
    <row r="5" spans="1:35" x14ac:dyDescent="0.7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H5" s="33"/>
      <c r="AI5" s="33"/>
    </row>
    <row r="6" spans="1:35" x14ac:dyDescent="0.75">
      <c r="A6" t="s">
        <v>260</v>
      </c>
      <c r="B6" s="54">
        <v>190</v>
      </c>
      <c r="C6" s="54">
        <v>166</v>
      </c>
      <c r="D6" s="54">
        <v>234</v>
      </c>
      <c r="E6" s="54">
        <v>189</v>
      </c>
      <c r="F6" s="54">
        <v>220</v>
      </c>
      <c r="G6" s="54">
        <v>188</v>
      </c>
      <c r="H6" s="54">
        <v>220</v>
      </c>
      <c r="I6" s="54">
        <v>186</v>
      </c>
      <c r="J6" s="54">
        <v>250</v>
      </c>
      <c r="K6" s="54">
        <v>197</v>
      </c>
      <c r="L6" s="54">
        <v>247</v>
      </c>
      <c r="M6" s="54">
        <v>214</v>
      </c>
      <c r="N6" s="54">
        <v>280</v>
      </c>
      <c r="O6" s="54">
        <v>229</v>
      </c>
      <c r="P6" s="54">
        <v>274</v>
      </c>
      <c r="Q6" s="54">
        <v>222</v>
      </c>
      <c r="R6" s="54">
        <v>277</v>
      </c>
      <c r="S6" s="54">
        <v>222</v>
      </c>
      <c r="T6" s="54">
        <v>289</v>
      </c>
      <c r="U6" s="54">
        <v>210</v>
      </c>
      <c r="V6" s="54">
        <v>255</v>
      </c>
      <c r="W6" s="54">
        <v>185</v>
      </c>
      <c r="X6" s="54">
        <v>274</v>
      </c>
      <c r="Y6" s="54">
        <v>196</v>
      </c>
      <c r="Z6" s="54">
        <v>308</v>
      </c>
      <c r="AA6" s="54">
        <v>238</v>
      </c>
      <c r="AB6" s="54">
        <v>303</v>
      </c>
      <c r="AC6" s="54">
        <v>228</v>
      </c>
      <c r="AD6" s="54">
        <v>300</v>
      </c>
      <c r="AE6" s="54">
        <v>196</v>
      </c>
      <c r="AF6" s="54">
        <v>270</v>
      </c>
      <c r="AG6" s="54">
        <v>153</v>
      </c>
      <c r="AH6" s="63">
        <v>4189</v>
      </c>
      <c r="AI6" s="63">
        <v>3219</v>
      </c>
    </row>
    <row r="7" spans="1:35" x14ac:dyDescent="0.75">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H7" s="33"/>
      <c r="AI7" s="33"/>
    </row>
    <row r="8" spans="1:35" x14ac:dyDescent="0.75">
      <c r="A8" t="s">
        <v>261</v>
      </c>
      <c r="B8" s="54">
        <v>28</v>
      </c>
      <c r="C8" s="54">
        <v>9</v>
      </c>
      <c r="D8" s="54">
        <v>49</v>
      </c>
      <c r="E8" s="54">
        <v>12</v>
      </c>
      <c r="F8" s="54">
        <v>53</v>
      </c>
      <c r="G8" s="54">
        <v>23</v>
      </c>
      <c r="H8" s="54">
        <v>29</v>
      </c>
      <c r="I8" s="54">
        <v>17</v>
      </c>
      <c r="J8" s="54">
        <v>44</v>
      </c>
      <c r="K8" s="54">
        <v>24</v>
      </c>
      <c r="L8" s="54">
        <v>28</v>
      </c>
      <c r="M8" s="54">
        <v>16</v>
      </c>
      <c r="N8" s="54">
        <v>41</v>
      </c>
      <c r="O8" s="54">
        <v>18</v>
      </c>
      <c r="P8" s="54">
        <v>36</v>
      </c>
      <c r="Q8" s="54">
        <v>13</v>
      </c>
      <c r="R8" s="54">
        <v>47</v>
      </c>
      <c r="S8" s="54">
        <v>14</v>
      </c>
      <c r="T8" s="54">
        <v>41</v>
      </c>
      <c r="U8" s="54">
        <v>13</v>
      </c>
      <c r="V8" s="54">
        <v>72</v>
      </c>
      <c r="W8" s="54">
        <v>19</v>
      </c>
      <c r="X8" s="54">
        <v>58</v>
      </c>
      <c r="Y8" s="54">
        <v>15</v>
      </c>
      <c r="Z8" s="54">
        <v>68</v>
      </c>
      <c r="AA8" s="54">
        <v>22</v>
      </c>
      <c r="AB8" s="54">
        <v>63</v>
      </c>
      <c r="AC8" s="54">
        <v>10</v>
      </c>
      <c r="AD8" s="54">
        <v>66</v>
      </c>
      <c r="AE8" s="54" t="s">
        <v>295</v>
      </c>
      <c r="AF8" s="54">
        <v>42</v>
      </c>
      <c r="AG8" s="54" t="s">
        <v>295</v>
      </c>
      <c r="AH8" s="63">
        <v>765</v>
      </c>
      <c r="AI8" s="63">
        <v>234</v>
      </c>
    </row>
    <row r="9" spans="1:35" x14ac:dyDescent="0.75">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H9" s="33"/>
      <c r="AI9" s="33"/>
    </row>
    <row r="10" spans="1:35" x14ac:dyDescent="0.75">
      <c r="A10" s="23" t="s">
        <v>277</v>
      </c>
      <c r="B10" s="33">
        <v>24</v>
      </c>
      <c r="C10" s="33" t="s">
        <v>295</v>
      </c>
      <c r="D10" s="33">
        <v>23</v>
      </c>
      <c r="E10" s="33">
        <v>7</v>
      </c>
      <c r="F10" s="33">
        <v>16</v>
      </c>
      <c r="G10" s="33">
        <v>6</v>
      </c>
      <c r="H10" s="33">
        <v>29</v>
      </c>
      <c r="I10" s="33">
        <v>7</v>
      </c>
      <c r="J10" s="33">
        <v>31</v>
      </c>
      <c r="K10" s="33" t="s">
        <v>295</v>
      </c>
      <c r="L10" s="33">
        <v>26</v>
      </c>
      <c r="M10" s="33">
        <v>9</v>
      </c>
      <c r="N10" s="33">
        <v>11</v>
      </c>
      <c r="O10" s="33">
        <v>6</v>
      </c>
      <c r="P10" s="33">
        <v>13</v>
      </c>
      <c r="Q10" s="33" t="s">
        <v>295</v>
      </c>
      <c r="R10" s="33">
        <v>11</v>
      </c>
      <c r="S10" s="33" t="s">
        <v>295</v>
      </c>
      <c r="T10" s="33" t="s">
        <v>295</v>
      </c>
      <c r="U10" s="33" t="s">
        <v>295</v>
      </c>
      <c r="V10" s="33">
        <v>17</v>
      </c>
      <c r="W10" s="33" t="s">
        <v>295</v>
      </c>
      <c r="X10" s="33">
        <v>23</v>
      </c>
      <c r="Y10" s="33">
        <v>7</v>
      </c>
      <c r="Z10" s="33">
        <v>22</v>
      </c>
      <c r="AA10" s="33" t="s">
        <v>295</v>
      </c>
      <c r="AB10" s="33">
        <v>23</v>
      </c>
      <c r="AC10" s="33" t="s">
        <v>295</v>
      </c>
      <c r="AD10" s="33">
        <v>20</v>
      </c>
      <c r="AE10" s="33" t="s">
        <v>295</v>
      </c>
      <c r="AF10" s="34">
        <v>25</v>
      </c>
      <c r="AG10" s="54" t="s">
        <v>295</v>
      </c>
      <c r="AH10" s="33">
        <v>317</v>
      </c>
      <c r="AI10" s="33">
        <v>74</v>
      </c>
    </row>
    <row r="11" spans="1:35" s="2" customFormat="1" x14ac:dyDescent="0.7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H11" s="38"/>
      <c r="AI11" s="38"/>
    </row>
    <row r="12" spans="1:35" x14ac:dyDescent="0.75">
      <c r="A12" t="s">
        <v>262</v>
      </c>
      <c r="B12" s="34">
        <v>411</v>
      </c>
      <c r="C12" s="34">
        <v>313</v>
      </c>
      <c r="D12" s="34">
        <v>504</v>
      </c>
      <c r="E12" s="34">
        <v>362</v>
      </c>
      <c r="F12" s="34">
        <v>480</v>
      </c>
      <c r="G12" s="34">
        <v>371</v>
      </c>
      <c r="H12" s="34">
        <v>479</v>
      </c>
      <c r="I12" s="34">
        <v>365</v>
      </c>
      <c r="J12" s="34">
        <v>484</v>
      </c>
      <c r="K12" s="34">
        <v>345</v>
      </c>
      <c r="L12" s="34">
        <v>474</v>
      </c>
      <c r="M12" s="34">
        <v>375</v>
      </c>
      <c r="N12" s="34">
        <v>531</v>
      </c>
      <c r="O12" s="34">
        <v>397</v>
      </c>
      <c r="P12" s="34">
        <v>512</v>
      </c>
      <c r="Q12" s="34">
        <v>385</v>
      </c>
      <c r="R12" s="34">
        <v>573</v>
      </c>
      <c r="S12" s="34">
        <v>412</v>
      </c>
      <c r="T12" s="34">
        <v>567</v>
      </c>
      <c r="U12" s="34">
        <v>381</v>
      </c>
      <c r="V12" s="34">
        <v>601</v>
      </c>
      <c r="W12" s="34">
        <v>390</v>
      </c>
      <c r="X12" s="34">
        <v>615</v>
      </c>
      <c r="Y12" s="34">
        <v>408</v>
      </c>
      <c r="Z12" s="34">
        <v>656</v>
      </c>
      <c r="AA12" s="34">
        <v>450</v>
      </c>
      <c r="AB12" s="34">
        <v>674</v>
      </c>
      <c r="AC12" s="34">
        <v>445</v>
      </c>
      <c r="AD12" s="34">
        <v>653</v>
      </c>
      <c r="AE12" s="34">
        <v>378</v>
      </c>
      <c r="AF12" s="54">
        <v>608</v>
      </c>
      <c r="AG12" s="34">
        <v>325</v>
      </c>
      <c r="AH12" s="33">
        <v>8814</v>
      </c>
      <c r="AI12" s="33">
        <v>6099</v>
      </c>
    </row>
    <row r="13" spans="1:35" x14ac:dyDescent="0.75">
      <c r="AF13" s="34"/>
    </row>
    <row r="14" spans="1:35" x14ac:dyDescent="0.75">
      <c r="C14" s="2"/>
      <c r="D14" s="2"/>
      <c r="E14" s="2"/>
      <c r="F14" s="2"/>
      <c r="G14" s="2"/>
      <c r="H14" s="2"/>
      <c r="I14" s="2"/>
      <c r="J14" s="2"/>
      <c r="K14" s="2"/>
      <c r="L14" s="2"/>
      <c r="M14" s="2"/>
      <c r="N14" s="2"/>
      <c r="O14" s="2"/>
    </row>
    <row r="15" spans="1:35" x14ac:dyDescent="0.75">
      <c r="C15" s="29"/>
      <c r="D15" s="29"/>
      <c r="E15" s="29"/>
      <c r="F15" s="29"/>
      <c r="G15" s="29"/>
      <c r="H15" s="29"/>
      <c r="I15" s="29"/>
      <c r="J15" s="30"/>
      <c r="K15" s="30"/>
      <c r="L15" s="30"/>
      <c r="M15" s="29"/>
      <c r="N15" s="29"/>
      <c r="O15" s="29"/>
      <c r="S15" s="23"/>
    </row>
    <row r="16" spans="1:35" s="43" customFormat="1" x14ac:dyDescent="0.75">
      <c r="B16" s="52">
        <v>2006</v>
      </c>
      <c r="C16" s="52">
        <v>2007</v>
      </c>
      <c r="D16" s="52">
        <v>2008</v>
      </c>
      <c r="E16" s="52">
        <v>2009</v>
      </c>
      <c r="F16" s="52">
        <v>2010</v>
      </c>
      <c r="G16" s="52">
        <v>2011</v>
      </c>
      <c r="H16" s="52">
        <v>2012</v>
      </c>
      <c r="I16" s="52">
        <v>2013</v>
      </c>
      <c r="J16" s="52">
        <v>2014</v>
      </c>
      <c r="K16" s="52">
        <v>2015</v>
      </c>
      <c r="L16" s="52">
        <v>2016</v>
      </c>
      <c r="M16" s="52">
        <v>2017</v>
      </c>
      <c r="N16" s="52">
        <v>2018</v>
      </c>
      <c r="O16" s="52">
        <v>2019</v>
      </c>
      <c r="P16" s="52">
        <v>2020</v>
      </c>
      <c r="Q16" s="52">
        <v>2021</v>
      </c>
      <c r="R16" s="52" t="s">
        <v>62</v>
      </c>
    </row>
    <row r="17" spans="1:20" x14ac:dyDescent="0.75">
      <c r="A17" t="s">
        <v>259</v>
      </c>
      <c r="B17" s="36">
        <v>0.79881656169891357</v>
      </c>
      <c r="C17" s="36">
        <v>0.77777779102325439</v>
      </c>
      <c r="D17" s="36">
        <v>0.80628269910812378</v>
      </c>
      <c r="E17" s="36">
        <v>0.77114427089691162</v>
      </c>
      <c r="F17" s="36">
        <v>0.76100629568099976</v>
      </c>
      <c r="G17" s="36">
        <v>0.78612715005874634</v>
      </c>
      <c r="H17" s="36">
        <v>0.72361809015274048</v>
      </c>
      <c r="I17" s="36">
        <v>0.77777779102325439</v>
      </c>
      <c r="J17" s="36">
        <v>0.73529410362243652</v>
      </c>
      <c r="K17" s="36">
        <v>0.67094016075134277</v>
      </c>
      <c r="L17" s="36">
        <v>0.70817118883132935</v>
      </c>
      <c r="M17" s="36">
        <v>0.73076921701431274</v>
      </c>
      <c r="N17" s="36">
        <v>0.71705424785614014</v>
      </c>
      <c r="O17" s="36">
        <v>0.71228069067001343</v>
      </c>
      <c r="P17" s="36">
        <v>0.64794009923934937</v>
      </c>
      <c r="Q17" s="36">
        <v>0.60885608856088558</v>
      </c>
      <c r="R17" s="36">
        <v>0.72593847022297486</v>
      </c>
    </row>
    <row r="18" spans="1:20" x14ac:dyDescent="0.75">
      <c r="A18" t="s">
        <v>260</v>
      </c>
      <c r="B18" s="36">
        <v>0.87368422746658325</v>
      </c>
      <c r="C18" s="36">
        <v>0.80769228935241699</v>
      </c>
      <c r="D18" s="36">
        <v>0.8545454740524292</v>
      </c>
      <c r="E18" s="36">
        <v>0.84545457363128662</v>
      </c>
      <c r="F18" s="36">
        <v>0.78799998760223389</v>
      </c>
      <c r="G18" s="36">
        <v>0.86639678478240967</v>
      </c>
      <c r="H18" s="36">
        <v>0.81785714626312256</v>
      </c>
      <c r="I18" s="36">
        <v>0.81021898984909058</v>
      </c>
      <c r="J18" s="36">
        <v>0.80144405364990234</v>
      </c>
      <c r="K18" s="36">
        <v>0.72664362192153931</v>
      </c>
      <c r="L18" s="36">
        <v>0.72549021244049072</v>
      </c>
      <c r="M18" s="36">
        <v>0.71532845497131348</v>
      </c>
      <c r="N18" s="36">
        <v>0.77272725105285645</v>
      </c>
      <c r="O18" s="36">
        <v>0.75247526168823242</v>
      </c>
      <c r="P18" s="36">
        <v>0.65333330631256104</v>
      </c>
      <c r="Q18" s="36">
        <v>0.56666666666666665</v>
      </c>
      <c r="R18" s="36">
        <v>0.76844115540701841</v>
      </c>
    </row>
    <row r="19" spans="1:20" x14ac:dyDescent="0.75">
      <c r="A19" t="s">
        <v>261</v>
      </c>
      <c r="B19" s="36">
        <v>0.3214285671710968</v>
      </c>
      <c r="C19" s="36">
        <v>0.24489796161651611</v>
      </c>
      <c r="D19" s="36">
        <v>0.43396225571632385</v>
      </c>
      <c r="E19" s="36">
        <v>0.58620691299438477</v>
      </c>
      <c r="F19" s="36">
        <v>0.54545456171035767</v>
      </c>
      <c r="G19" s="36">
        <v>0.57142859697341919</v>
      </c>
      <c r="H19" s="36">
        <v>0.43902438879013062</v>
      </c>
      <c r="I19" s="36">
        <v>0.3611111044883728</v>
      </c>
      <c r="J19" s="36">
        <v>0.29787233471870422</v>
      </c>
      <c r="K19" s="36">
        <v>0.31707316637039185</v>
      </c>
      <c r="L19" s="36">
        <v>0.2638888955116272</v>
      </c>
      <c r="M19" s="36">
        <v>0.25862067937850952</v>
      </c>
      <c r="N19" s="36">
        <v>0.32352942228317261</v>
      </c>
      <c r="O19" s="36">
        <v>0.1587301641702652</v>
      </c>
      <c r="P19" s="36">
        <v>7.5757578015327454E-2</v>
      </c>
      <c r="Q19" s="36" t="s">
        <v>295</v>
      </c>
      <c r="R19" s="36">
        <v>0.30588235294117649</v>
      </c>
    </row>
    <row r="20" spans="1:20" x14ac:dyDescent="0.75">
      <c r="A20" t="s">
        <v>277</v>
      </c>
      <c r="B20" s="36" t="s">
        <v>295</v>
      </c>
      <c r="C20" s="36">
        <v>0.30434782608695654</v>
      </c>
      <c r="D20" s="36">
        <v>0.375</v>
      </c>
      <c r="E20" s="36">
        <v>0.2413793103448276</v>
      </c>
      <c r="F20" s="36" t="s">
        <v>295</v>
      </c>
      <c r="G20" s="36">
        <v>0.34615384615384615</v>
      </c>
      <c r="H20" s="36">
        <v>0.54545454545454541</v>
      </c>
      <c r="I20" s="36" t="s">
        <v>295</v>
      </c>
      <c r="J20" s="36" t="s">
        <v>295</v>
      </c>
      <c r="K20" s="36" t="s">
        <v>295</v>
      </c>
      <c r="L20" s="36" t="s">
        <v>295</v>
      </c>
      <c r="M20" s="36">
        <v>0.30434782608695654</v>
      </c>
      <c r="N20" s="36" t="s">
        <v>295</v>
      </c>
      <c r="O20" s="36" t="s">
        <v>295</v>
      </c>
      <c r="P20" s="36" t="s">
        <v>295</v>
      </c>
      <c r="Q20" s="36" t="s">
        <v>295</v>
      </c>
      <c r="R20" s="36">
        <v>0.2334384858044164</v>
      </c>
    </row>
    <row r="21" spans="1:20" x14ac:dyDescent="0.75">
      <c r="A21" t="s">
        <v>262</v>
      </c>
      <c r="B21" s="36">
        <v>0.76155716180801392</v>
      </c>
      <c r="C21" s="36">
        <v>0.7182539701461792</v>
      </c>
      <c r="D21" s="36">
        <v>0.77291667461395264</v>
      </c>
      <c r="E21" s="36">
        <v>0.76200419664382935</v>
      </c>
      <c r="F21" s="36">
        <v>0.71280992031097412</v>
      </c>
      <c r="G21" s="36">
        <v>0.79113924503326416</v>
      </c>
      <c r="H21" s="36">
        <v>0.74764597415924072</v>
      </c>
      <c r="I21" s="36">
        <v>0.751953125</v>
      </c>
      <c r="J21" s="36">
        <v>0.71902269124984741</v>
      </c>
      <c r="K21" s="36">
        <v>0.67195767164230347</v>
      </c>
      <c r="L21" s="36">
        <v>0.64891844987869263</v>
      </c>
      <c r="M21" s="36">
        <v>0.66341465711593628</v>
      </c>
      <c r="N21" s="36">
        <v>0.68597561120986938</v>
      </c>
      <c r="O21" s="36">
        <v>0.66023737192153931</v>
      </c>
      <c r="P21" s="36">
        <v>0.57886677980422974</v>
      </c>
      <c r="Q21" s="36">
        <v>0.53453947368421051</v>
      </c>
      <c r="R21" s="36">
        <v>0.69196732471068756</v>
      </c>
      <c r="T21" s="14" t="s">
        <v>330</v>
      </c>
    </row>
    <row r="22" spans="1:20" x14ac:dyDescent="0.75">
      <c r="T22" s="14" t="s">
        <v>278</v>
      </c>
    </row>
    <row r="23" spans="1:20" x14ac:dyDescent="0.75">
      <c r="Q23" s="36"/>
      <c r="T23" s="37" t="s">
        <v>296</v>
      </c>
    </row>
    <row r="24" spans="1:20" x14ac:dyDescent="0.75">
      <c r="B24" s="36"/>
      <c r="C24" s="36"/>
      <c r="D24" s="36"/>
      <c r="E24" s="36"/>
      <c r="F24" s="36"/>
      <c r="G24" s="36"/>
      <c r="H24" s="36"/>
      <c r="I24" s="36"/>
      <c r="J24" s="36"/>
      <c r="K24" s="36"/>
      <c r="L24" s="36"/>
      <c r="M24" s="36"/>
      <c r="N24" s="36"/>
      <c r="O24" s="36"/>
      <c r="T24" s="14" t="s">
        <v>336</v>
      </c>
    </row>
    <row r="25" spans="1:20" x14ac:dyDescent="0.75">
      <c r="B25" s="36"/>
      <c r="C25" s="36"/>
      <c r="D25" s="36"/>
      <c r="E25" s="36"/>
      <c r="F25" s="36"/>
      <c r="G25" s="36"/>
      <c r="H25" s="36"/>
      <c r="I25" s="36"/>
      <c r="J25" s="36"/>
      <c r="K25" s="36"/>
      <c r="L25" s="36"/>
      <c r="M25" s="36"/>
      <c r="N25" s="36"/>
      <c r="O25" s="36"/>
      <c r="P25" s="34"/>
      <c r="Q25" s="34"/>
    </row>
    <row r="26" spans="1:20" x14ac:dyDescent="0.75">
      <c r="B26" s="36"/>
      <c r="C26" s="36"/>
      <c r="D26" s="36"/>
      <c r="E26" s="36"/>
      <c r="F26" s="36"/>
      <c r="G26" s="36"/>
      <c r="H26" s="36"/>
      <c r="I26" s="36"/>
      <c r="J26" s="36"/>
      <c r="K26" s="36"/>
      <c r="L26" s="36"/>
      <c r="M26" s="36"/>
      <c r="N26" s="36"/>
      <c r="O26" s="36"/>
      <c r="P26" s="34"/>
      <c r="Q26" s="34"/>
    </row>
    <row r="27" spans="1:20" x14ac:dyDescent="0.75">
      <c r="B27" s="38"/>
      <c r="C27" s="38"/>
      <c r="D27" s="38"/>
      <c r="E27" s="38"/>
      <c r="F27" s="38"/>
      <c r="G27" s="38"/>
      <c r="H27" s="38"/>
      <c r="I27" s="38"/>
      <c r="J27" s="38"/>
      <c r="K27" s="38"/>
      <c r="L27" s="38"/>
      <c r="M27" s="38"/>
      <c r="N27" s="38"/>
      <c r="O27" s="38"/>
    </row>
    <row r="28" spans="1:20" x14ac:dyDescent="0.75">
      <c r="B28" s="36"/>
      <c r="C28" s="36"/>
      <c r="D28" s="36"/>
      <c r="E28" s="36"/>
      <c r="F28" s="36"/>
      <c r="G28" s="36"/>
      <c r="H28" s="36"/>
      <c r="I28" s="36"/>
      <c r="J28" s="36"/>
      <c r="K28" s="36"/>
      <c r="L28" s="36"/>
      <c r="M28" s="36"/>
      <c r="N28" s="36"/>
      <c r="O28" s="36"/>
    </row>
    <row r="31" spans="1:20" x14ac:dyDescent="0.75">
      <c r="Q31" s="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workbookViewId="0"/>
  </sheetViews>
  <sheetFormatPr defaultRowHeight="14.75" x14ac:dyDescent="0.75"/>
  <cols>
    <col min="1" max="1" width="59.7265625" bestFit="1" customWidth="1"/>
    <col min="2" max="2" width="9.81640625" bestFit="1" customWidth="1"/>
    <col min="3" max="3" width="25.26953125" bestFit="1" customWidth="1"/>
    <col min="4" max="4" width="9.81640625" bestFit="1" customWidth="1"/>
    <col min="5" max="5" width="50.1796875" bestFit="1" customWidth="1"/>
    <col min="6" max="6" width="9.81640625" bestFit="1" customWidth="1"/>
  </cols>
  <sheetData>
    <row r="1" spans="1:6" ht="16" x14ac:dyDescent="0.8">
      <c r="A1" s="16" t="s">
        <v>328</v>
      </c>
    </row>
    <row r="2" spans="1:6" ht="16" x14ac:dyDescent="0.8">
      <c r="A2" s="16"/>
    </row>
    <row r="3" spans="1:6" x14ac:dyDescent="0.75">
      <c r="A3" s="14" t="s">
        <v>137</v>
      </c>
      <c r="B3" t="s">
        <v>226</v>
      </c>
      <c r="C3" s="24" t="s">
        <v>344</v>
      </c>
      <c r="D3" s="23" t="s">
        <v>226</v>
      </c>
      <c r="E3" s="24" t="s">
        <v>138</v>
      </c>
      <c r="F3" s="23" t="s">
        <v>226</v>
      </c>
    </row>
    <row r="4" spans="1:6" x14ac:dyDescent="0.75">
      <c r="A4" s="23" t="s">
        <v>139</v>
      </c>
      <c r="B4" s="33">
        <v>2</v>
      </c>
      <c r="C4" s="23" t="s">
        <v>140</v>
      </c>
      <c r="D4" s="33">
        <v>36</v>
      </c>
      <c r="E4" s="23" t="s">
        <v>141</v>
      </c>
      <c r="F4" s="33">
        <v>98</v>
      </c>
    </row>
    <row r="5" spans="1:6" x14ac:dyDescent="0.75">
      <c r="A5" s="23" t="s">
        <v>142</v>
      </c>
      <c r="B5" s="33">
        <v>26</v>
      </c>
      <c r="C5" s="23" t="s">
        <v>143</v>
      </c>
      <c r="D5" s="33">
        <v>30</v>
      </c>
      <c r="E5" s="23" t="s">
        <v>144</v>
      </c>
      <c r="F5" s="33">
        <v>112</v>
      </c>
    </row>
    <row r="6" spans="1:6" x14ac:dyDescent="0.75">
      <c r="A6" s="23" t="s">
        <v>145</v>
      </c>
      <c r="B6" s="33">
        <v>64</v>
      </c>
      <c r="C6" s="23" t="s">
        <v>146</v>
      </c>
      <c r="D6" s="33">
        <v>13</v>
      </c>
      <c r="E6" s="23" t="s">
        <v>147</v>
      </c>
      <c r="F6" s="33">
        <v>191</v>
      </c>
    </row>
    <row r="7" spans="1:6" x14ac:dyDescent="0.75">
      <c r="A7" s="23" t="s">
        <v>148</v>
      </c>
      <c r="B7" s="33">
        <v>17</v>
      </c>
      <c r="C7" s="23" t="s">
        <v>149</v>
      </c>
      <c r="D7" s="33">
        <v>4</v>
      </c>
      <c r="E7" s="23" t="s">
        <v>150</v>
      </c>
      <c r="F7" s="33">
        <v>245</v>
      </c>
    </row>
    <row r="8" spans="1:6" x14ac:dyDescent="0.75">
      <c r="A8" s="23" t="s">
        <v>151</v>
      </c>
      <c r="B8" s="33">
        <v>6</v>
      </c>
      <c r="C8" s="23" t="s">
        <v>152</v>
      </c>
      <c r="D8" s="33">
        <v>16</v>
      </c>
      <c r="E8" s="23" t="s">
        <v>153</v>
      </c>
      <c r="F8" s="33">
        <v>13</v>
      </c>
    </row>
    <row r="9" spans="1:6" x14ac:dyDescent="0.75">
      <c r="A9" s="23" t="s">
        <v>154</v>
      </c>
      <c r="B9" s="33">
        <v>3729</v>
      </c>
      <c r="C9" s="23" t="s">
        <v>155</v>
      </c>
      <c r="D9" s="33">
        <v>11</v>
      </c>
      <c r="E9" s="23" t="s">
        <v>156</v>
      </c>
      <c r="F9" s="33">
        <v>754</v>
      </c>
    </row>
    <row r="10" spans="1:6" x14ac:dyDescent="0.75">
      <c r="A10" s="23" t="s">
        <v>157</v>
      </c>
      <c r="B10" s="33">
        <v>99</v>
      </c>
      <c r="C10" s="21" t="s">
        <v>158</v>
      </c>
      <c r="D10" s="33">
        <v>1</v>
      </c>
      <c r="E10" s="23" t="s">
        <v>159</v>
      </c>
      <c r="F10" s="33">
        <v>94</v>
      </c>
    </row>
    <row r="11" spans="1:6" x14ac:dyDescent="0.75">
      <c r="A11" s="23" t="s">
        <v>160</v>
      </c>
      <c r="B11" s="33">
        <v>33</v>
      </c>
      <c r="C11" s="21" t="s">
        <v>161</v>
      </c>
      <c r="D11" s="33">
        <v>59</v>
      </c>
      <c r="E11" s="23" t="s">
        <v>162</v>
      </c>
      <c r="F11" s="33">
        <v>74</v>
      </c>
    </row>
    <row r="12" spans="1:6" x14ac:dyDescent="0.75">
      <c r="A12" s="23" t="s">
        <v>163</v>
      </c>
      <c r="B12" s="33">
        <v>73</v>
      </c>
      <c r="C12" s="21" t="s">
        <v>164</v>
      </c>
      <c r="D12" s="33">
        <v>163</v>
      </c>
      <c r="E12" s="23" t="s">
        <v>165</v>
      </c>
      <c r="F12" s="33">
        <v>29</v>
      </c>
    </row>
    <row r="13" spans="1:6" x14ac:dyDescent="0.75">
      <c r="A13" s="23" t="s">
        <v>166</v>
      </c>
      <c r="B13" s="33">
        <v>4</v>
      </c>
      <c r="C13" s="21" t="s">
        <v>167</v>
      </c>
      <c r="D13" s="33">
        <v>4</v>
      </c>
      <c r="E13" s="23" t="s">
        <v>168</v>
      </c>
      <c r="F13" s="33">
        <v>16</v>
      </c>
    </row>
    <row r="14" spans="1:6" x14ac:dyDescent="0.75">
      <c r="A14" s="23" t="s">
        <v>169</v>
      </c>
      <c r="B14" s="33">
        <v>9</v>
      </c>
      <c r="C14" s="25" t="s">
        <v>345</v>
      </c>
      <c r="D14" s="33">
        <v>1</v>
      </c>
      <c r="E14" s="23" t="s">
        <v>170</v>
      </c>
      <c r="F14" s="33">
        <v>341</v>
      </c>
    </row>
    <row r="15" spans="1:6" x14ac:dyDescent="0.75">
      <c r="A15" s="23" t="s">
        <v>171</v>
      </c>
      <c r="B15" s="33">
        <v>3</v>
      </c>
      <c r="C15" s="21" t="s">
        <v>172</v>
      </c>
      <c r="D15" s="33">
        <v>58</v>
      </c>
      <c r="E15" s="23" t="s">
        <v>173</v>
      </c>
      <c r="F15" s="33">
        <v>17</v>
      </c>
    </row>
    <row r="16" spans="1:6" x14ac:dyDescent="0.75">
      <c r="A16" s="23" t="s">
        <v>174</v>
      </c>
      <c r="B16" s="33">
        <v>8</v>
      </c>
      <c r="C16" s="21" t="s">
        <v>175</v>
      </c>
      <c r="D16" s="33">
        <v>7</v>
      </c>
      <c r="E16" s="23" t="s">
        <v>176</v>
      </c>
      <c r="F16" s="33">
        <v>6</v>
      </c>
    </row>
    <row r="17" spans="1:6" x14ac:dyDescent="0.75">
      <c r="A17" s="23" t="s">
        <v>177</v>
      </c>
      <c r="B17" s="33">
        <v>2</v>
      </c>
      <c r="C17" s="21" t="s">
        <v>313</v>
      </c>
      <c r="D17" s="33">
        <v>4</v>
      </c>
      <c r="E17" s="23" t="s">
        <v>179</v>
      </c>
      <c r="F17" s="33">
        <v>142</v>
      </c>
    </row>
    <row r="18" spans="1:6" x14ac:dyDescent="0.75">
      <c r="A18" s="23" t="s">
        <v>180</v>
      </c>
      <c r="B18" s="33">
        <v>6</v>
      </c>
      <c r="C18" s="21" t="s">
        <v>178</v>
      </c>
      <c r="D18" s="33">
        <v>10</v>
      </c>
      <c r="E18" s="23" t="s">
        <v>181</v>
      </c>
      <c r="F18" s="33">
        <v>2437</v>
      </c>
    </row>
    <row r="19" spans="1:6" x14ac:dyDescent="0.75">
      <c r="A19" s="23" t="s">
        <v>182</v>
      </c>
      <c r="B19" s="33">
        <v>19</v>
      </c>
      <c r="D19" s="34"/>
      <c r="E19" s="23"/>
      <c r="F19" s="33"/>
    </row>
    <row r="20" spans="1:6" x14ac:dyDescent="0.75">
      <c r="A20" s="23" t="s">
        <v>183</v>
      </c>
      <c r="B20" s="33">
        <v>3</v>
      </c>
      <c r="E20" s="24" t="s">
        <v>228</v>
      </c>
      <c r="F20" s="35">
        <v>6987</v>
      </c>
    </row>
    <row r="21" spans="1:6" x14ac:dyDescent="0.75">
      <c r="A21" s="23" t="s">
        <v>184</v>
      </c>
      <c r="B21" s="33">
        <v>105</v>
      </c>
    </row>
    <row r="22" spans="1:6" x14ac:dyDescent="0.75">
      <c r="A22" s="23" t="s">
        <v>185</v>
      </c>
      <c r="B22" s="33">
        <v>3</v>
      </c>
    </row>
    <row r="23" spans="1:6" x14ac:dyDescent="0.75">
      <c r="A23" s="23" t="s">
        <v>186</v>
      </c>
      <c r="B23" s="33">
        <v>29</v>
      </c>
    </row>
    <row r="24" spans="1:6" x14ac:dyDescent="0.75">
      <c r="A24" s="23" t="s">
        <v>187</v>
      </c>
      <c r="B24" s="33">
        <v>6</v>
      </c>
    </row>
    <row r="25" spans="1:6" x14ac:dyDescent="0.75">
      <c r="A25" s="23" t="s">
        <v>188</v>
      </c>
      <c r="B25" s="33">
        <v>1</v>
      </c>
    </row>
    <row r="28" spans="1:6" ht="15" customHeight="1" x14ac:dyDescent="0.75">
      <c r="A28" s="27" t="s">
        <v>317</v>
      </c>
      <c r="B28" s="28"/>
      <c r="C28" s="28"/>
      <c r="D28" s="28"/>
      <c r="E28" s="28"/>
      <c r="F28" s="28"/>
    </row>
    <row r="29" spans="1:6" ht="30.5" customHeight="1" x14ac:dyDescent="0.75">
      <c r="A29" s="80" t="s">
        <v>227</v>
      </c>
      <c r="B29" s="80"/>
      <c r="C29" s="80"/>
      <c r="D29" s="80"/>
      <c r="E29" s="80"/>
      <c r="F29" s="80"/>
    </row>
    <row r="30" spans="1:6" x14ac:dyDescent="0.75">
      <c r="A30" s="69" t="s">
        <v>347</v>
      </c>
      <c r="B30" s="69"/>
      <c r="C30" s="69"/>
      <c r="D30" s="69"/>
      <c r="E30" s="69"/>
      <c r="F30" s="69"/>
    </row>
    <row r="31" spans="1:6" ht="15" customHeight="1" x14ac:dyDescent="0.75">
      <c r="A31" s="27" t="s">
        <v>346</v>
      </c>
      <c r="B31" s="28"/>
      <c r="C31" s="28"/>
      <c r="D31" s="28"/>
      <c r="E31" s="28"/>
      <c r="F31" s="28"/>
    </row>
  </sheetData>
  <mergeCells count="1">
    <mergeCell ref="A29:F2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
  <sheetViews>
    <sheetView workbookViewId="0"/>
  </sheetViews>
  <sheetFormatPr defaultRowHeight="14.75" x14ac:dyDescent="0.75"/>
  <cols>
    <col min="1" max="1" width="35.26953125" bestFit="1" customWidth="1"/>
  </cols>
  <sheetData>
    <row r="1" spans="1:5" ht="16" x14ac:dyDescent="0.8">
      <c r="A1" s="13" t="s">
        <v>327</v>
      </c>
      <c r="B1" s="13"/>
      <c r="C1" s="13"/>
      <c r="D1" s="13"/>
      <c r="E1" s="13"/>
    </row>
    <row r="3" spans="1:5" x14ac:dyDescent="0.75">
      <c r="A3" t="s">
        <v>189</v>
      </c>
      <c r="B3">
        <v>562</v>
      </c>
      <c r="C3" s="2">
        <v>0.353904282115869</v>
      </c>
    </row>
    <row r="4" spans="1:5" x14ac:dyDescent="0.75">
      <c r="A4" t="s">
        <v>154</v>
      </c>
      <c r="B4">
        <v>435</v>
      </c>
      <c r="C4" s="2">
        <v>0.27392947103274562</v>
      </c>
    </row>
    <row r="5" spans="1:5" x14ac:dyDescent="0.75">
      <c r="A5" t="s">
        <v>181</v>
      </c>
      <c r="B5">
        <v>487</v>
      </c>
      <c r="C5" s="2">
        <v>0.30667506297229219</v>
      </c>
    </row>
    <row r="6" spans="1:5" x14ac:dyDescent="0.75">
      <c r="A6" t="s">
        <v>164</v>
      </c>
      <c r="B6">
        <v>104</v>
      </c>
      <c r="C6" s="2">
        <v>6.5491183879093195E-2</v>
      </c>
    </row>
    <row r="7" spans="1:5" x14ac:dyDescent="0.75">
      <c r="B7">
        <f>SUM(B3:B6)</f>
        <v>1588</v>
      </c>
    </row>
    <row r="11" spans="1:5" x14ac:dyDescent="0.75">
      <c r="A11" s="81" t="s">
        <v>317</v>
      </c>
      <c r="B11" s="81"/>
      <c r="C11" s="81"/>
    </row>
  </sheetData>
  <mergeCells count="1">
    <mergeCell ref="A11:C1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F06A22E8455E46B0922357DDBD874E" ma:contentTypeVersion="12" ma:contentTypeDescription="Create a new document." ma:contentTypeScope="" ma:versionID="757e74e0b042d7b6cf3685558ae5ee46">
  <xsd:schema xmlns:xsd="http://www.w3.org/2001/XMLSchema" xmlns:xs="http://www.w3.org/2001/XMLSchema" xmlns:p="http://schemas.microsoft.com/office/2006/metadata/properties" xmlns:ns2="350c42d3-00b2-4d77-9645-d980eab1b7f5" xmlns:ns3="1ad4736c-ca2b-4478-a8ea-81d8749697f6" targetNamespace="http://schemas.microsoft.com/office/2006/metadata/properties" ma:root="true" ma:fieldsID="2849b6e71ba25b92f46226d503b8233e" ns2:_="" ns3:_="">
    <xsd:import namespace="350c42d3-00b2-4d77-9645-d980eab1b7f5"/>
    <xsd:import namespace="1ad4736c-ca2b-4478-a8ea-81d8749697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0c42d3-00b2-4d77-9645-d980eab1b7f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d4736c-ca2b-4478-a8ea-81d8749697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DEB7CB-0897-46B6-9A94-B1439190F969}"/>
</file>

<file path=customXml/itemProps2.xml><?xml version="1.0" encoding="utf-8"?>
<ds:datastoreItem xmlns:ds="http://schemas.openxmlformats.org/officeDocument/2006/customXml" ds:itemID="{8CD08BDB-4B81-4F46-A310-1BE2E1F13088}"/>
</file>

<file path=customXml/itemProps3.xml><?xml version="1.0" encoding="utf-8"?>
<ds:datastoreItem xmlns:ds="http://schemas.openxmlformats.org/officeDocument/2006/customXml" ds:itemID="{0D9D5E24-DEC7-424D-830E-9E4951E657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2022-02-24T23:08:05Z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0x010100EDF06A22E8455E46B0922357DDBD874E</vt:lpwstr>
  </property>
</Properties>
</file>